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分项表" sheetId="1" r:id="rId1"/>
  </sheets>
  <definedNames>
    <definedName name="_xlnm.Print_Titles" localSheetId="0">分项表!$1:$2</definedName>
  </definedNames>
  <calcPr calcId="144525"/>
</workbook>
</file>

<file path=xl/sharedStrings.xml><?xml version="1.0" encoding="utf-8"?>
<sst xmlns="http://schemas.openxmlformats.org/spreadsheetml/2006/main" count="522" uniqueCount="148">
  <si>
    <t>泰宁县2025年农业产业化发展专项资金奖补花名册</t>
  </si>
  <si>
    <t>序号</t>
  </si>
  <si>
    <t>项目名称</t>
  </si>
  <si>
    <t>项目 类别</t>
  </si>
  <si>
    <t>建设单位</t>
  </si>
  <si>
    <t>项目完成情况</t>
  </si>
  <si>
    <t>推荐单位</t>
  </si>
  <si>
    <t>奖补金额（万元）</t>
  </si>
  <si>
    <t>备注</t>
  </si>
  <si>
    <t>一</t>
  </si>
  <si>
    <t>加工能力提升</t>
  </si>
  <si>
    <t>食品生产许可证
（SC证）</t>
  </si>
  <si>
    <t>珍源美生态农业（泰宁）有限公司</t>
  </si>
  <si>
    <t>取得食品生产许可证（SC证）</t>
  </si>
  <si>
    <t>杉城镇人民政府</t>
  </si>
  <si>
    <t>福建宁泰农业科技发展有限公司</t>
  </si>
  <si>
    <t>泰宁县墩上香韵农业专业合作社</t>
  </si>
  <si>
    <t>开善乡人民政府</t>
  </si>
  <si>
    <t>福建泰宁槿泰岩茶业有限公司</t>
  </si>
  <si>
    <t>大龙乡人民政府</t>
  </si>
  <si>
    <t>泰宁县大龙张地林业专业合作社</t>
  </si>
  <si>
    <t>福建省泰宁八山崖茶业有限公司</t>
  </si>
  <si>
    <t>二</t>
  </si>
  <si>
    <t>产品市场培育</t>
  </si>
  <si>
    <t>（一）</t>
  </si>
  <si>
    <t>参会展销</t>
  </si>
  <si>
    <t>全国绿色食品宣传月活动</t>
  </si>
  <si>
    <t>福建省泰饶茶业发展有限公司</t>
  </si>
  <si>
    <t>参加全国绿色食品宣传月活动</t>
  </si>
  <si>
    <t>泰宁兰风堂农业开发有限公司</t>
  </si>
  <si>
    <t>朱口镇人民政府</t>
  </si>
  <si>
    <t>泰宁县一点石食品有限公司</t>
  </si>
  <si>
    <t>闽货华夏行（上海站）暨明品明味明景入沪宣传推介活动</t>
  </si>
  <si>
    <t>福建山地岩茶有限责任公司</t>
  </si>
  <si>
    <t>6月13日—6月15日参加闽货华夏行（上海站）暨明品明味明景入沪宣传推介活动</t>
  </si>
  <si>
    <t>泰宁县龚氏中药材生物科技有限公司</t>
  </si>
  <si>
    <t>浙江义乌现代农业专场招商暨“绿都明品”品鉴会活动</t>
  </si>
  <si>
    <t xml:space="preserve">福建山地岩茶有限责任公司 </t>
  </si>
  <si>
    <t>6月25日参加浙江义乌现代农业专场招商暨“绿都明品”品鉴会活动</t>
  </si>
  <si>
    <t xml:space="preserve">泰宁县仁寿堡家庭农场 </t>
  </si>
  <si>
    <t>下渠镇人民政府</t>
  </si>
  <si>
    <t>泰宁小温哥生态农业有限公司</t>
  </si>
  <si>
    <t>泰宁县悦多福农业发展有限公司</t>
  </si>
  <si>
    <t>福建省恒润食品有限公司</t>
  </si>
  <si>
    <t>新桥乡人民政府</t>
  </si>
  <si>
    <t>福建省渥丹生态农业发展有限公司</t>
  </si>
  <si>
    <t>福建泰宁馨香园农业科技发展有限公司</t>
  </si>
  <si>
    <t>2025上海优质农产品盛夏展暨上海对口合作革命老区特色产品推介活动</t>
  </si>
  <si>
    <t>8月15日-8月17日参加2025上海优质农产品盛夏展暨上海对口合作革命老区特色产品推介活动</t>
  </si>
  <si>
    <t>福建省智丰农林发展有限公司</t>
  </si>
  <si>
    <t xml:space="preserve"> 福建省泰饶茶业发展有限公司</t>
  </si>
  <si>
    <t>福建省状元茗茶有限公司</t>
  </si>
  <si>
    <t>梅口乡人民政府</t>
  </si>
  <si>
    <t>2025年全国名特优新农产品产销对接活动</t>
  </si>
  <si>
    <t>9月15日-9月17日参加2025年全国名特优新农产品产销对接活动</t>
  </si>
  <si>
    <t>泰宁县仁寿堡家庭农场</t>
  </si>
  <si>
    <t>泰宁县新兴米业有限公司</t>
  </si>
  <si>
    <t>第二十三届中国绿色食品博览会暨第十六届中国国际有机食品博览会</t>
  </si>
  <si>
    <t>福建峨嵋祥鑫生态笋竹食品有限公司</t>
  </si>
  <si>
    <t>9月25日-9月27日参加第二十三届中国绿色食品博览会暨第十六届中国国际有机食品博览会</t>
  </si>
  <si>
    <t>福建绿圣生态农业发展有限公司</t>
  </si>
  <si>
    <t>泰宁县朱口镇朱口村民委员会</t>
  </si>
  <si>
    <t>第二十二届中国国际农产品交易会</t>
  </si>
  <si>
    <t>10月17日-10月19日参加第二十二届中国国际农产品交易会</t>
  </si>
  <si>
    <t>10月17日-10月20日参加第二十二届中国国际农产品交易会</t>
  </si>
  <si>
    <t>10月17日-10月21日参加第二十二届中国国际农产品交易会</t>
  </si>
  <si>
    <t>10月17日-10月22日参加第二十二届中国国际农产品交易会</t>
  </si>
  <si>
    <t>10月17日-10月23日参加第二十二届中国国际农产品交易会</t>
  </si>
  <si>
    <t>10月17日-10月24日参加第二十二届中国国际农产品交易会</t>
  </si>
  <si>
    <t>10月17日-10月25日参加第二十二届中国国际农产品交易会</t>
  </si>
  <si>
    <t>10月17日-10月26日参加第二十二届中国国际农产品交易会</t>
  </si>
  <si>
    <t>10月17日-10月27日参加第二十二届中国国际农产品交易会</t>
  </si>
  <si>
    <t>第二十届海峡两岸（三明）林业博览会——“明品明味明”景促销费活动</t>
  </si>
  <si>
    <t>参加第二十届海峡两岸（三明）林业博览会——“明品明味明”景促销费活动</t>
  </si>
  <si>
    <t>“灵秀泰宁·优品有约”北京（福建）推介周2025年泰宁县“红五月”文旅宣传月活动</t>
  </si>
  <si>
    <t>参加“灵秀泰宁·优品有约”北京（福建）推介周</t>
  </si>
  <si>
    <t>（二）</t>
  </si>
  <si>
    <t>户外广告</t>
  </si>
  <si>
    <t>三明北站有机鱼品牌宣传广告</t>
  </si>
  <si>
    <t>泰宁县农业农村局</t>
  </si>
  <si>
    <t>三</t>
  </si>
  <si>
    <t>特色产业发展</t>
  </si>
  <si>
    <t>黄花菜产业项目</t>
  </si>
  <si>
    <t>福建省田园下渠农林科技有限公司</t>
  </si>
  <si>
    <t>种植黄花菜32亩</t>
  </si>
  <si>
    <t>泰宁县开善乡辰航家庭农场</t>
  </si>
  <si>
    <t>种植黄花菜22.5亩</t>
  </si>
  <si>
    <t>四</t>
  </si>
  <si>
    <t>农业品牌创建</t>
  </si>
  <si>
    <t>三品一标认证</t>
  </si>
  <si>
    <t>绿色食品认证</t>
  </si>
  <si>
    <t>泰宁县石辋大峡谷农业综合开发有限公司</t>
  </si>
  <si>
    <t>13个产品绿色食品新认证</t>
  </si>
  <si>
    <t>福建世德堂茶业有限公司</t>
  </si>
  <si>
    <t>10个产品绿色食品新认证</t>
  </si>
  <si>
    <t>5个产品绿色食品新认证</t>
  </si>
  <si>
    <t>泰宁县兰坑茶业有限公司</t>
  </si>
  <si>
    <t>上青乡人民政府</t>
  </si>
  <si>
    <t>泰宁县泰金农业发展有限公司</t>
  </si>
  <si>
    <t>2个产品绿色食品新认证</t>
  </si>
  <si>
    <t>泰宁工业园区管理委员会</t>
  </si>
  <si>
    <t xml:space="preserve"> 泰宁县大龙张地林业专业合作社</t>
  </si>
  <si>
    <t>福建九方晖凡农林科技有限公司</t>
  </si>
  <si>
    <t>1个产品绿色食品续展认证</t>
  </si>
  <si>
    <t>福建省七闽聚盛茶旅文化有限公司</t>
  </si>
  <si>
    <t>6个产品绿色食品续展认证</t>
  </si>
  <si>
    <t>泰宁县平辉家庭农场</t>
  </si>
  <si>
    <t>4个产品绿色食品续展认证</t>
  </si>
  <si>
    <t>大田乡人民政府</t>
  </si>
  <si>
    <t>泰宁县五谷丰农机专业合作社</t>
  </si>
  <si>
    <t>3个产品绿色食品续展认证</t>
  </si>
  <si>
    <t>泰宁县泰龙山米业有限公司</t>
  </si>
  <si>
    <t>7个产品绿色食品续展认证</t>
  </si>
  <si>
    <t>有机食品认证</t>
  </si>
  <si>
    <t>泰宁县大金湖渔业发展有限公司</t>
  </si>
  <si>
    <t>5个有机食品再认证</t>
  </si>
  <si>
    <t>有机食品内检员</t>
  </si>
  <si>
    <t>首次获得有机食品内检员证书</t>
  </si>
  <si>
    <t>市级以上农业产业化重点龙头企业评选</t>
  </si>
  <si>
    <t>新增省级龙头企业</t>
  </si>
  <si>
    <t>泰宁县文铭生态农业发展有限公司</t>
  </si>
  <si>
    <t>新获评农业产业化省级重点龙头企业</t>
  </si>
  <si>
    <t>泰宁县营丰生态农业发展有限公司</t>
  </si>
  <si>
    <t>福建郑氏榕馨农牧育种有限公司</t>
  </si>
  <si>
    <t>省级龙头企业监测</t>
  </si>
  <si>
    <t>福建晟境农业有限公司</t>
  </si>
  <si>
    <t>通过农业产业化省级重点龙头企业监测</t>
  </si>
  <si>
    <t>福建冠达农牧开发有限公司</t>
  </si>
  <si>
    <t>福建营丰农牧发展有限公司</t>
  </si>
  <si>
    <t>福建省泰宁永信农牧发展有限公司</t>
  </si>
  <si>
    <t>泰宁县青溪现代农业有限公司</t>
  </si>
  <si>
    <t>福建省金谷米业有限公司</t>
  </si>
  <si>
    <t>泰宁县芝慧生物技术有限公司</t>
  </si>
  <si>
    <t>科荟种业股份有限公司</t>
  </si>
  <si>
    <t>（三）</t>
  </si>
  <si>
    <t>质量管理体系认证</t>
  </si>
  <si>
    <t xml:space="preserve"> </t>
  </si>
  <si>
    <t>获得质量管理体系认证</t>
  </si>
  <si>
    <t>五</t>
  </si>
  <si>
    <t>特色项目及其它</t>
  </si>
  <si>
    <t>茶旅融合、泰宁岩茶宣传推广</t>
  </si>
  <si>
    <t>建设沪明人才驿站及开展茶旅研学、闽台茶文化及人才交流、泰宁岩茶品牌宣传推广等活动。</t>
  </si>
  <si>
    <t>参加“灵秀泰宁·优品有约”北京（福建）推介周,提供了山魔芋晶、泰宁锥栗等产品供活动使用</t>
  </si>
  <si>
    <t>参加“灵秀泰宁·优品有约”北京（福建）推介周，承担泰宁至北京往返装车货运；提供农产品展览展架及展品，推介会现场用水及泰宁特色农产品体验品。</t>
  </si>
  <si>
    <t>参加“灵秀泰宁·优品有约”北京（福建）推介周，提供活动现场品鉴茶。</t>
  </si>
  <si>
    <t>泰宁县丹崖农业生态科技发展有限公司</t>
  </si>
  <si>
    <t>参加“灵秀泰宁·优品有约”北京（福建）推介周，提供活动现场品鉴石斛饮品。</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</si>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</sst>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1"/>
      <name val="宋体"/>
      <charset val="134"/>
      <scheme val="minor"/>
    </font>
    <font>
      <b/>
      <sz val="16"/>
      <name val="宋体"/>
      <charset val="134"/>
      <scheme val="minor"/>
    </font>
    <font>
      <sz val="11"/>
      <name val="仿宋"/>
      <charset val="134"/>
    </font>
    <font>
      <b/>
      <sz val="20"/>
      <name val="方正小标宋简体"/>
      <charset val="134"/>
    </font>
    <font>
      <sz val="14"/>
      <name val="黑体"/>
      <charset val="134"/>
    </font>
    <font>
      <b/>
      <sz val="14"/>
      <name val="宋体"/>
      <charset val="134"/>
      <scheme val="minor"/>
    </font>
    <font>
      <b/>
      <sz val="16"/>
      <name val="仿宋"/>
      <charset val="134"/>
    </font>
    <font>
      <b/>
      <sz val="14"/>
      <name val="仿宋"/>
      <charset val="134"/>
    </font>
    <font>
      <sz val="12"/>
      <name val="仿宋"/>
      <charset val="134"/>
    </font>
    <font>
      <b/>
      <sz val="12"/>
      <name val="仿宋"/>
      <charset val="134"/>
    </font>
    <font>
      <sz val="10"/>
      <color rgb="FFFF0000"/>
      <name val="仿宋"/>
      <charset val="134"/>
    </font>
    <font>
      <sz val="16"/>
      <name val="黑体"/>
      <charset val="134"/>
    </font>
    <font>
      <sz val="12"/>
      <color rgb="FFFF0000"/>
      <name val="仿宋"/>
      <charset val="134"/>
    </font>
    <font>
      <sz val="12"/>
      <color theme="1"/>
      <name val="仿宋"/>
      <charset val="134"/>
    </font>
    <font>
      <sz val="16"/>
      <color theme="1"/>
      <name val="仿宋_GB2312"/>
      <charset val="134"/>
    </font>
    <font>
      <sz val="16"/>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6" borderId="0" applyNumberFormat="0" applyBorder="0" applyAlignment="0" applyProtection="0">
      <alignment vertical="center"/>
    </xf>
    <xf numFmtId="0" fontId="32"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5"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8" applyNumberFormat="0" applyFont="0" applyAlignment="0" applyProtection="0">
      <alignment vertical="center"/>
    </xf>
    <xf numFmtId="0" fontId="25" fillId="28"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6" applyNumberFormat="0" applyFill="0" applyAlignment="0" applyProtection="0">
      <alignment vertical="center"/>
    </xf>
    <xf numFmtId="0" fontId="19" fillId="0" borderId="6" applyNumberFormat="0" applyFill="0" applyAlignment="0" applyProtection="0">
      <alignment vertical="center"/>
    </xf>
    <xf numFmtId="0" fontId="25" fillId="21" borderId="0" applyNumberFormat="0" applyBorder="0" applyAlignment="0" applyProtection="0">
      <alignment vertical="center"/>
    </xf>
    <xf numFmtId="0" fontId="22" fillId="0" borderId="10" applyNumberFormat="0" applyFill="0" applyAlignment="0" applyProtection="0">
      <alignment vertical="center"/>
    </xf>
    <xf numFmtId="0" fontId="25" fillId="20" borderId="0" applyNumberFormat="0" applyBorder="0" applyAlignment="0" applyProtection="0">
      <alignment vertical="center"/>
    </xf>
    <xf numFmtId="0" fontId="26" fillId="14" borderId="7" applyNumberFormat="0" applyAlignment="0" applyProtection="0">
      <alignment vertical="center"/>
    </xf>
    <xf numFmtId="0" fontId="35" fillId="14" borderId="11" applyNumberFormat="0" applyAlignment="0" applyProtection="0">
      <alignment vertical="center"/>
    </xf>
    <xf numFmtId="0" fontId="18" fillId="6" borderId="5" applyNumberFormat="0" applyAlignment="0" applyProtection="0">
      <alignment vertical="center"/>
    </xf>
    <xf numFmtId="0" fontId="17" fillId="25" borderId="0" applyNumberFormat="0" applyBorder="0" applyAlignment="0" applyProtection="0">
      <alignment vertical="center"/>
    </xf>
    <xf numFmtId="0" fontId="25" fillId="13" borderId="0" applyNumberFormat="0" applyBorder="0" applyAlignment="0" applyProtection="0">
      <alignment vertical="center"/>
    </xf>
    <xf numFmtId="0" fontId="34" fillId="0" borderId="12" applyNumberFormat="0" applyFill="0" applyAlignment="0" applyProtection="0">
      <alignment vertical="center"/>
    </xf>
    <xf numFmtId="0" fontId="28" fillId="0" borderId="9" applyNumberFormat="0" applyFill="0" applyAlignment="0" applyProtection="0">
      <alignment vertical="center"/>
    </xf>
    <xf numFmtId="0" fontId="33" fillId="24" borderId="0" applyNumberFormat="0" applyBorder="0" applyAlignment="0" applyProtection="0">
      <alignment vertical="center"/>
    </xf>
    <xf numFmtId="0" fontId="31" fillId="19" borderId="0" applyNumberFormat="0" applyBorder="0" applyAlignment="0" applyProtection="0">
      <alignment vertical="center"/>
    </xf>
    <xf numFmtId="0" fontId="17" fillId="32" borderId="0" applyNumberFormat="0" applyBorder="0" applyAlignment="0" applyProtection="0">
      <alignment vertical="center"/>
    </xf>
    <xf numFmtId="0" fontId="25" fillId="12"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5" fillId="17" borderId="0" applyNumberFormat="0" applyBorder="0" applyAlignment="0" applyProtection="0">
      <alignment vertical="center"/>
    </xf>
    <xf numFmtId="0" fontId="25" fillId="11" borderId="0" applyNumberFormat="0" applyBorder="0" applyAlignment="0" applyProtection="0">
      <alignment vertical="center"/>
    </xf>
    <xf numFmtId="0" fontId="17" fillId="29" borderId="0" applyNumberFormat="0" applyBorder="0" applyAlignment="0" applyProtection="0">
      <alignment vertical="center"/>
    </xf>
    <xf numFmtId="0" fontId="17" fillId="3" borderId="0" applyNumberFormat="0" applyBorder="0" applyAlignment="0" applyProtection="0">
      <alignment vertical="center"/>
    </xf>
    <xf numFmtId="0" fontId="25" fillId="10" borderId="0" applyNumberFormat="0" applyBorder="0" applyAlignment="0" applyProtection="0">
      <alignment vertical="center"/>
    </xf>
    <xf numFmtId="0" fontId="17" fillId="2" borderId="0" applyNumberFormat="0" applyBorder="0" applyAlignment="0" applyProtection="0">
      <alignment vertical="center"/>
    </xf>
    <xf numFmtId="0" fontId="25" fillId="27" borderId="0" applyNumberFormat="0" applyBorder="0" applyAlignment="0" applyProtection="0">
      <alignment vertical="center"/>
    </xf>
    <xf numFmtId="0" fontId="25" fillId="16" borderId="0" applyNumberFormat="0" applyBorder="0" applyAlignment="0" applyProtection="0">
      <alignment vertical="center"/>
    </xf>
    <xf numFmtId="0" fontId="17" fillId="7" borderId="0" applyNumberFormat="0" applyBorder="0" applyAlignment="0" applyProtection="0">
      <alignment vertical="center"/>
    </xf>
    <xf numFmtId="0" fontId="25" fillId="18"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58"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5" fillId="0" borderId="0" xfId="0" applyFont="1" applyFill="1" applyAlignment="1">
      <alignment horizontal="justify"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16"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3"/>
  <sheetViews>
    <sheetView tabSelected="1" workbookViewId="0">
      <selection activeCell="K3" sqref="K3"/>
    </sheetView>
  </sheetViews>
  <sheetFormatPr defaultColWidth="9" defaultRowHeight="13.5"/>
  <cols>
    <col min="1" max="1" width="8.875" style="8" customWidth="1"/>
    <col min="2" max="2" width="19.625" style="9" customWidth="1"/>
    <col min="3" max="3" width="9.13333333333333" style="9" customWidth="1"/>
    <col min="4" max="4" width="18.425" style="9" customWidth="1"/>
    <col min="5" max="5" width="29" style="9" customWidth="1"/>
    <col min="6" max="6" width="9.725" style="9" customWidth="1"/>
    <col min="7" max="7" width="12.125" style="10" customWidth="1"/>
    <col min="8" max="8" width="7.875" style="9" customWidth="1"/>
    <col min="9" max="9" width="8.89166666666667" style="1"/>
    <col min="10" max="10" width="10" style="1" customWidth="1"/>
    <col min="11" max="11" width="9.5" style="1" customWidth="1"/>
    <col min="12" max="16380" width="8.89166666666667" style="1"/>
    <col min="16381" max="16384" width="9" style="1"/>
  </cols>
  <sheetData>
    <row r="1" s="1" customFormat="1" ht="37" customHeight="1" spans="1:8">
      <c r="A1" s="11" t="s">
        <v>0</v>
      </c>
      <c r="B1" s="11"/>
      <c r="C1" s="11"/>
      <c r="D1" s="11"/>
      <c r="E1" s="11"/>
      <c r="F1" s="11"/>
      <c r="G1" s="11"/>
      <c r="H1" s="11"/>
    </row>
    <row r="2" s="2" customFormat="1" ht="57" customHeight="1" spans="1:8">
      <c r="A2" s="12" t="s">
        <v>1</v>
      </c>
      <c r="B2" s="12" t="s">
        <v>2</v>
      </c>
      <c r="C2" s="12" t="s">
        <v>3</v>
      </c>
      <c r="D2" s="12" t="s">
        <v>4</v>
      </c>
      <c r="E2" s="12" t="s">
        <v>5</v>
      </c>
      <c r="F2" s="12" t="s">
        <v>6</v>
      </c>
      <c r="G2" s="12" t="s">
        <v>7</v>
      </c>
      <c r="H2" s="13" t="s">
        <v>8</v>
      </c>
    </row>
    <row r="3" s="3" customFormat="1" ht="36" customHeight="1" spans="1:8">
      <c r="A3" s="14" t="s">
        <v>9</v>
      </c>
      <c r="B3" s="15" t="s">
        <v>10</v>
      </c>
      <c r="C3" s="16"/>
      <c r="D3" s="16"/>
      <c r="E3" s="16"/>
      <c r="F3" s="16"/>
      <c r="G3" s="13">
        <f>SUM(G4:G9)</f>
        <v>30</v>
      </c>
      <c r="H3" s="16"/>
    </row>
    <row r="4" s="3" customFormat="1" ht="36" customHeight="1" spans="1:8">
      <c r="A4" s="16">
        <v>1</v>
      </c>
      <c r="B4" s="16" t="s">
        <v>11</v>
      </c>
      <c r="C4" s="16" t="s">
        <v>10</v>
      </c>
      <c r="D4" s="16" t="s">
        <v>12</v>
      </c>
      <c r="E4" s="16" t="s">
        <v>13</v>
      </c>
      <c r="F4" s="16" t="s">
        <v>14</v>
      </c>
      <c r="G4" s="16">
        <v>5</v>
      </c>
      <c r="H4" s="16"/>
    </row>
    <row r="5" s="3" customFormat="1" ht="36" customHeight="1" spans="1:8">
      <c r="A5" s="16">
        <v>2</v>
      </c>
      <c r="B5" s="16" t="s">
        <v>11</v>
      </c>
      <c r="C5" s="16" t="s">
        <v>10</v>
      </c>
      <c r="D5" s="16" t="s">
        <v>15</v>
      </c>
      <c r="E5" s="16" t="s">
        <v>13</v>
      </c>
      <c r="F5" s="16" t="s">
        <v>14</v>
      </c>
      <c r="G5" s="16">
        <v>5</v>
      </c>
      <c r="H5" s="16"/>
    </row>
    <row r="6" s="3" customFormat="1" ht="36" customHeight="1" spans="1:8">
      <c r="A6" s="16">
        <v>3</v>
      </c>
      <c r="B6" s="16" t="s">
        <v>11</v>
      </c>
      <c r="C6" s="16" t="s">
        <v>10</v>
      </c>
      <c r="D6" s="16" t="s">
        <v>16</v>
      </c>
      <c r="E6" s="16" t="s">
        <v>13</v>
      </c>
      <c r="F6" s="16" t="s">
        <v>17</v>
      </c>
      <c r="G6" s="16">
        <v>5</v>
      </c>
      <c r="H6" s="16"/>
    </row>
    <row r="7" s="3" customFormat="1" ht="36" customHeight="1" spans="1:8">
      <c r="A7" s="16">
        <v>4</v>
      </c>
      <c r="B7" s="16" t="s">
        <v>11</v>
      </c>
      <c r="C7" s="16" t="s">
        <v>10</v>
      </c>
      <c r="D7" s="16" t="s">
        <v>18</v>
      </c>
      <c r="E7" s="16" t="s">
        <v>13</v>
      </c>
      <c r="F7" s="16" t="s">
        <v>19</v>
      </c>
      <c r="G7" s="16">
        <v>5</v>
      </c>
      <c r="H7" s="16"/>
    </row>
    <row r="8" s="3" customFormat="1" ht="36" customHeight="1" spans="1:8">
      <c r="A8" s="16">
        <v>5</v>
      </c>
      <c r="B8" s="16" t="s">
        <v>11</v>
      </c>
      <c r="C8" s="16" t="s">
        <v>10</v>
      </c>
      <c r="D8" s="16" t="s">
        <v>20</v>
      </c>
      <c r="E8" s="16" t="s">
        <v>13</v>
      </c>
      <c r="F8" s="16" t="s">
        <v>19</v>
      </c>
      <c r="G8" s="16">
        <v>5</v>
      </c>
      <c r="H8" s="16"/>
    </row>
    <row r="9" s="3" customFormat="1" ht="36" customHeight="1" spans="1:8">
      <c r="A9" s="16">
        <v>6</v>
      </c>
      <c r="B9" s="16" t="s">
        <v>11</v>
      </c>
      <c r="C9" s="16" t="s">
        <v>10</v>
      </c>
      <c r="D9" s="16" t="s">
        <v>21</v>
      </c>
      <c r="E9" s="16" t="s">
        <v>13</v>
      </c>
      <c r="F9" s="16" t="s">
        <v>19</v>
      </c>
      <c r="G9" s="16">
        <v>5</v>
      </c>
      <c r="H9" s="16"/>
    </row>
    <row r="10" s="1" customFormat="1" ht="32" customHeight="1" spans="1:8">
      <c r="A10" s="14" t="s">
        <v>22</v>
      </c>
      <c r="B10" s="15" t="s">
        <v>23</v>
      </c>
      <c r="C10" s="16"/>
      <c r="D10" s="16"/>
      <c r="E10" s="16"/>
      <c r="F10" s="16"/>
      <c r="G10" s="13">
        <f>G11+G58</f>
        <v>34</v>
      </c>
      <c r="H10" s="16"/>
    </row>
    <row r="11" s="1" customFormat="1" ht="27" customHeight="1" spans="1:8">
      <c r="A11" s="15" t="s">
        <v>24</v>
      </c>
      <c r="B11" s="17" t="s">
        <v>25</v>
      </c>
      <c r="C11" s="16"/>
      <c r="D11" s="16"/>
      <c r="E11" s="16"/>
      <c r="F11" s="16"/>
      <c r="G11" s="17">
        <f>SUM(G12:G57)</f>
        <v>24</v>
      </c>
      <c r="H11" s="16"/>
    </row>
    <row r="12" s="1" customFormat="1" ht="34" customHeight="1" spans="1:8">
      <c r="A12" s="16">
        <v>1</v>
      </c>
      <c r="B12" s="16" t="s">
        <v>26</v>
      </c>
      <c r="C12" s="16" t="s">
        <v>23</v>
      </c>
      <c r="D12" s="16" t="s">
        <v>27</v>
      </c>
      <c r="E12" s="16" t="s">
        <v>28</v>
      </c>
      <c r="F12" s="16" t="s">
        <v>19</v>
      </c>
      <c r="G12" s="16">
        <v>0.3</v>
      </c>
      <c r="H12" s="16"/>
    </row>
    <row r="13" s="1" customFormat="1" ht="34" customHeight="1" spans="1:8">
      <c r="A13" s="16">
        <v>2</v>
      </c>
      <c r="B13" s="16" t="s">
        <v>26</v>
      </c>
      <c r="C13" s="16" t="s">
        <v>23</v>
      </c>
      <c r="D13" s="16" t="s">
        <v>29</v>
      </c>
      <c r="E13" s="16" t="s">
        <v>28</v>
      </c>
      <c r="F13" s="16" t="s">
        <v>30</v>
      </c>
      <c r="G13" s="16">
        <v>0.3</v>
      </c>
      <c r="H13" s="16"/>
    </row>
    <row r="14" s="1" customFormat="1" ht="34" customHeight="1" spans="1:8">
      <c r="A14" s="16">
        <v>3</v>
      </c>
      <c r="B14" s="16" t="s">
        <v>26</v>
      </c>
      <c r="C14" s="16" t="s">
        <v>23</v>
      </c>
      <c r="D14" s="16" t="s">
        <v>31</v>
      </c>
      <c r="E14" s="16" t="s">
        <v>28</v>
      </c>
      <c r="F14" s="16" t="s">
        <v>14</v>
      </c>
      <c r="G14" s="16">
        <v>0.3</v>
      </c>
      <c r="H14" s="16"/>
    </row>
    <row r="15" s="1" customFormat="1" ht="54" customHeight="1" spans="1:8">
      <c r="A15" s="16">
        <v>4</v>
      </c>
      <c r="B15" s="16" t="s">
        <v>32</v>
      </c>
      <c r="C15" s="16" t="s">
        <v>23</v>
      </c>
      <c r="D15" s="16" t="s">
        <v>33</v>
      </c>
      <c r="E15" s="16" t="s">
        <v>34</v>
      </c>
      <c r="F15" s="16" t="s">
        <v>14</v>
      </c>
      <c r="G15" s="16">
        <v>0.3</v>
      </c>
      <c r="H15" s="16"/>
    </row>
    <row r="16" s="1" customFormat="1" ht="48" customHeight="1" spans="1:8">
      <c r="A16" s="16">
        <v>5</v>
      </c>
      <c r="B16" s="16" t="s">
        <v>32</v>
      </c>
      <c r="C16" s="16" t="s">
        <v>23</v>
      </c>
      <c r="D16" s="16" t="s">
        <v>35</v>
      </c>
      <c r="E16" s="16" t="s">
        <v>34</v>
      </c>
      <c r="F16" s="16" t="s">
        <v>14</v>
      </c>
      <c r="G16" s="16">
        <v>0.3</v>
      </c>
      <c r="H16" s="16"/>
    </row>
    <row r="17" s="1" customFormat="1" ht="49" customHeight="1" spans="1:8">
      <c r="A17" s="16">
        <v>6</v>
      </c>
      <c r="B17" s="16" t="s">
        <v>36</v>
      </c>
      <c r="C17" s="16" t="s">
        <v>23</v>
      </c>
      <c r="D17" s="16" t="s">
        <v>37</v>
      </c>
      <c r="E17" s="18" t="s">
        <v>38</v>
      </c>
      <c r="F17" s="16" t="s">
        <v>14</v>
      </c>
      <c r="G17" s="16">
        <v>0.3</v>
      </c>
      <c r="H17" s="16"/>
    </row>
    <row r="18" s="1" customFormat="1" ht="55" customHeight="1" spans="1:9">
      <c r="A18" s="16">
        <v>7</v>
      </c>
      <c r="B18" s="16" t="s">
        <v>36</v>
      </c>
      <c r="C18" s="16" t="s">
        <v>23</v>
      </c>
      <c r="D18" s="16" t="s">
        <v>27</v>
      </c>
      <c r="E18" s="18" t="s">
        <v>38</v>
      </c>
      <c r="F18" s="16" t="s">
        <v>19</v>
      </c>
      <c r="G18" s="16">
        <v>0.3</v>
      </c>
      <c r="H18" s="16"/>
      <c r="I18" s="23"/>
    </row>
    <row r="19" s="1" customFormat="1" ht="45" customHeight="1" spans="1:9">
      <c r="A19" s="16">
        <v>8</v>
      </c>
      <c r="B19" s="16" t="s">
        <v>36</v>
      </c>
      <c r="C19" s="16" t="s">
        <v>23</v>
      </c>
      <c r="D19" s="16" t="s">
        <v>39</v>
      </c>
      <c r="E19" s="18" t="s">
        <v>38</v>
      </c>
      <c r="F19" s="16" t="s">
        <v>40</v>
      </c>
      <c r="G19" s="16">
        <v>0.3</v>
      </c>
      <c r="H19" s="16"/>
      <c r="I19" s="23"/>
    </row>
    <row r="20" s="1" customFormat="1" ht="51" customHeight="1" spans="1:9">
      <c r="A20" s="16">
        <v>9</v>
      </c>
      <c r="B20" s="16" t="s">
        <v>36</v>
      </c>
      <c r="C20" s="16" t="s">
        <v>23</v>
      </c>
      <c r="D20" s="16" t="s">
        <v>35</v>
      </c>
      <c r="E20" s="18" t="s">
        <v>38</v>
      </c>
      <c r="F20" s="16" t="s">
        <v>14</v>
      </c>
      <c r="G20" s="16">
        <v>0.3</v>
      </c>
      <c r="H20" s="16"/>
      <c r="I20" s="23"/>
    </row>
    <row r="21" s="1" customFormat="1" ht="63" customHeight="1" spans="1:9">
      <c r="A21" s="16">
        <v>10</v>
      </c>
      <c r="B21" s="16" t="s">
        <v>36</v>
      </c>
      <c r="C21" s="16" t="s">
        <v>23</v>
      </c>
      <c r="D21" s="16" t="s">
        <v>41</v>
      </c>
      <c r="E21" s="18" t="s">
        <v>38</v>
      </c>
      <c r="F21" s="16" t="s">
        <v>14</v>
      </c>
      <c r="G21" s="16">
        <v>0.3</v>
      </c>
      <c r="H21" s="16"/>
      <c r="I21" s="23"/>
    </row>
    <row r="22" s="1" customFormat="1" ht="63" customHeight="1" spans="1:9">
      <c r="A22" s="16">
        <v>11</v>
      </c>
      <c r="B22" s="16" t="s">
        <v>36</v>
      </c>
      <c r="C22" s="16" t="s">
        <v>23</v>
      </c>
      <c r="D22" s="16" t="s">
        <v>42</v>
      </c>
      <c r="E22" s="18" t="s">
        <v>38</v>
      </c>
      <c r="F22" s="16" t="s">
        <v>14</v>
      </c>
      <c r="G22" s="16">
        <v>0.3</v>
      </c>
      <c r="H22" s="16"/>
      <c r="I22" s="23"/>
    </row>
    <row r="23" s="4" customFormat="1" ht="63" customHeight="1" spans="1:9">
      <c r="A23" s="16">
        <v>12</v>
      </c>
      <c r="B23" s="16" t="s">
        <v>36</v>
      </c>
      <c r="C23" s="16" t="s">
        <v>23</v>
      </c>
      <c r="D23" s="16" t="s">
        <v>43</v>
      </c>
      <c r="E23" s="18" t="s">
        <v>38</v>
      </c>
      <c r="F23" s="16" t="s">
        <v>44</v>
      </c>
      <c r="G23" s="16">
        <v>0.3</v>
      </c>
      <c r="H23" s="16"/>
      <c r="I23" s="24"/>
    </row>
    <row r="24" s="4" customFormat="1" ht="63" customHeight="1" spans="1:9">
      <c r="A24" s="16">
        <v>13</v>
      </c>
      <c r="B24" s="16" t="s">
        <v>36</v>
      </c>
      <c r="C24" s="16" t="s">
        <v>23</v>
      </c>
      <c r="D24" s="16" t="s">
        <v>45</v>
      </c>
      <c r="E24" s="18" t="s">
        <v>38</v>
      </c>
      <c r="F24" s="16" t="s">
        <v>19</v>
      </c>
      <c r="G24" s="16">
        <v>0.3</v>
      </c>
      <c r="H24" s="16"/>
      <c r="I24" s="23"/>
    </row>
    <row r="25" s="4" customFormat="1" ht="63" customHeight="1" spans="1:9">
      <c r="A25" s="16">
        <v>14</v>
      </c>
      <c r="B25" s="16" t="s">
        <v>36</v>
      </c>
      <c r="C25" s="16" t="s">
        <v>23</v>
      </c>
      <c r="D25" s="16" t="s">
        <v>46</v>
      </c>
      <c r="E25" s="18" t="s">
        <v>38</v>
      </c>
      <c r="F25" s="16" t="s">
        <v>17</v>
      </c>
      <c r="G25" s="16">
        <v>0.3</v>
      </c>
      <c r="H25" s="16"/>
      <c r="I25" s="23"/>
    </row>
    <row r="26" s="4" customFormat="1" ht="63" customHeight="1" spans="1:9">
      <c r="A26" s="16">
        <v>15</v>
      </c>
      <c r="B26" s="16" t="s">
        <v>36</v>
      </c>
      <c r="C26" s="16" t="s">
        <v>23</v>
      </c>
      <c r="D26" s="16" t="s">
        <v>31</v>
      </c>
      <c r="E26" s="18" t="s">
        <v>38</v>
      </c>
      <c r="F26" s="16" t="s">
        <v>14</v>
      </c>
      <c r="G26" s="16">
        <v>0.3</v>
      </c>
      <c r="H26" s="16"/>
      <c r="I26" s="23"/>
    </row>
    <row r="27" s="4" customFormat="1" ht="63" customHeight="1" spans="1:9">
      <c r="A27" s="16">
        <v>16</v>
      </c>
      <c r="B27" s="16" t="s">
        <v>47</v>
      </c>
      <c r="C27" s="16" t="s">
        <v>23</v>
      </c>
      <c r="D27" s="16" t="s">
        <v>35</v>
      </c>
      <c r="E27" s="16" t="s">
        <v>48</v>
      </c>
      <c r="F27" s="16" t="s">
        <v>14</v>
      </c>
      <c r="G27" s="16">
        <v>0.3</v>
      </c>
      <c r="H27" s="16"/>
      <c r="I27" s="23"/>
    </row>
    <row r="28" s="4" customFormat="1" ht="63" customHeight="1" spans="1:9">
      <c r="A28" s="16">
        <v>17</v>
      </c>
      <c r="B28" s="16" t="s">
        <v>47</v>
      </c>
      <c r="C28" s="16" t="s">
        <v>23</v>
      </c>
      <c r="D28" s="16" t="s">
        <v>39</v>
      </c>
      <c r="E28" s="16" t="s">
        <v>48</v>
      </c>
      <c r="F28" s="16" t="s">
        <v>40</v>
      </c>
      <c r="G28" s="16">
        <v>0.3</v>
      </c>
      <c r="H28" s="16"/>
      <c r="I28" s="23"/>
    </row>
    <row r="29" s="4" customFormat="1" ht="63" customHeight="1" spans="1:9">
      <c r="A29" s="16">
        <v>18</v>
      </c>
      <c r="B29" s="16" t="s">
        <v>47</v>
      </c>
      <c r="C29" s="16" t="s">
        <v>23</v>
      </c>
      <c r="D29" s="16" t="s">
        <v>49</v>
      </c>
      <c r="E29" s="16" t="s">
        <v>48</v>
      </c>
      <c r="F29" s="16" t="s">
        <v>14</v>
      </c>
      <c r="G29" s="16">
        <v>0.3</v>
      </c>
      <c r="H29" s="16"/>
      <c r="I29" s="23"/>
    </row>
    <row r="30" s="4" customFormat="1" ht="63" customHeight="1" spans="1:9">
      <c r="A30" s="16">
        <v>19</v>
      </c>
      <c r="B30" s="16" t="s">
        <v>47</v>
      </c>
      <c r="C30" s="16" t="s">
        <v>23</v>
      </c>
      <c r="D30" s="16" t="s">
        <v>33</v>
      </c>
      <c r="E30" s="16" t="s">
        <v>48</v>
      </c>
      <c r="F30" s="16" t="s">
        <v>14</v>
      </c>
      <c r="G30" s="16">
        <v>0.3</v>
      </c>
      <c r="H30" s="16"/>
      <c r="I30" s="23"/>
    </row>
    <row r="31" s="4" customFormat="1" ht="63" customHeight="1" spans="1:9">
      <c r="A31" s="16">
        <v>20</v>
      </c>
      <c r="B31" s="16" t="s">
        <v>47</v>
      </c>
      <c r="C31" s="16" t="s">
        <v>23</v>
      </c>
      <c r="D31" s="16" t="s">
        <v>50</v>
      </c>
      <c r="E31" s="16" t="s">
        <v>48</v>
      </c>
      <c r="F31" s="16" t="s">
        <v>19</v>
      </c>
      <c r="G31" s="16">
        <v>0.3</v>
      </c>
      <c r="H31" s="16"/>
      <c r="I31" s="23"/>
    </row>
    <row r="32" s="4" customFormat="1" ht="63" customHeight="1" spans="1:9">
      <c r="A32" s="16">
        <v>21</v>
      </c>
      <c r="B32" s="16" t="s">
        <v>47</v>
      </c>
      <c r="C32" s="16" t="s">
        <v>23</v>
      </c>
      <c r="D32" s="16" t="s">
        <v>45</v>
      </c>
      <c r="E32" s="16" t="s">
        <v>48</v>
      </c>
      <c r="F32" s="16" t="s">
        <v>19</v>
      </c>
      <c r="G32" s="16">
        <v>0.3</v>
      </c>
      <c r="H32" s="16"/>
      <c r="I32" s="23"/>
    </row>
    <row r="33" s="4" customFormat="1" ht="63" customHeight="1" spans="1:9">
      <c r="A33" s="16">
        <v>22</v>
      </c>
      <c r="B33" s="16" t="s">
        <v>47</v>
      </c>
      <c r="C33" s="16" t="s">
        <v>23</v>
      </c>
      <c r="D33" s="16" t="s">
        <v>51</v>
      </c>
      <c r="E33" s="16" t="s">
        <v>48</v>
      </c>
      <c r="F33" s="16" t="s">
        <v>52</v>
      </c>
      <c r="G33" s="16">
        <v>0.3</v>
      </c>
      <c r="H33" s="16"/>
      <c r="I33" s="23"/>
    </row>
    <row r="34" s="4" customFormat="1" ht="63" customHeight="1" spans="1:9">
      <c r="A34" s="16">
        <v>23</v>
      </c>
      <c r="B34" s="16" t="s">
        <v>53</v>
      </c>
      <c r="C34" s="16" t="s">
        <v>23</v>
      </c>
      <c r="D34" s="16" t="s">
        <v>45</v>
      </c>
      <c r="E34" s="16" t="s">
        <v>54</v>
      </c>
      <c r="F34" s="16" t="s">
        <v>19</v>
      </c>
      <c r="G34" s="16">
        <v>0.7</v>
      </c>
      <c r="H34" s="16"/>
      <c r="I34" s="23"/>
    </row>
    <row r="35" s="4" customFormat="1" ht="63" customHeight="1" spans="1:9">
      <c r="A35" s="16">
        <v>24</v>
      </c>
      <c r="B35" s="16" t="s">
        <v>53</v>
      </c>
      <c r="C35" s="16" t="s">
        <v>23</v>
      </c>
      <c r="D35" s="16" t="s">
        <v>55</v>
      </c>
      <c r="E35" s="16" t="s">
        <v>54</v>
      </c>
      <c r="F35" s="16" t="s">
        <v>40</v>
      </c>
      <c r="G35" s="16">
        <v>0.7</v>
      </c>
      <c r="H35" s="16"/>
      <c r="I35" s="23"/>
    </row>
    <row r="36" s="4" customFormat="1" ht="63" customHeight="1" spans="1:9">
      <c r="A36" s="16">
        <v>25</v>
      </c>
      <c r="B36" s="16" t="s">
        <v>53</v>
      </c>
      <c r="C36" s="16" t="s">
        <v>23</v>
      </c>
      <c r="D36" s="16" t="s">
        <v>56</v>
      </c>
      <c r="E36" s="16" t="s">
        <v>54</v>
      </c>
      <c r="F36" s="16" t="s">
        <v>14</v>
      </c>
      <c r="G36" s="16">
        <v>0.7</v>
      </c>
      <c r="H36" s="16"/>
      <c r="I36" s="23"/>
    </row>
    <row r="37" s="4" customFormat="1" ht="63" customHeight="1" spans="1:9">
      <c r="A37" s="16">
        <v>26</v>
      </c>
      <c r="B37" s="16" t="s">
        <v>57</v>
      </c>
      <c r="C37" s="16" t="s">
        <v>23</v>
      </c>
      <c r="D37" s="16" t="s">
        <v>58</v>
      </c>
      <c r="E37" s="16" t="s">
        <v>59</v>
      </c>
      <c r="F37" s="16" t="s">
        <v>44</v>
      </c>
      <c r="G37" s="16">
        <v>0.8</v>
      </c>
      <c r="H37" s="16"/>
      <c r="I37" s="23"/>
    </row>
    <row r="38" s="4" customFormat="1" ht="63" customHeight="1" spans="1:9">
      <c r="A38" s="16">
        <v>27</v>
      </c>
      <c r="B38" s="16" t="s">
        <v>57</v>
      </c>
      <c r="C38" s="16" t="s">
        <v>23</v>
      </c>
      <c r="D38" s="16" t="s">
        <v>35</v>
      </c>
      <c r="E38" s="16" t="s">
        <v>59</v>
      </c>
      <c r="F38" s="16" t="s">
        <v>14</v>
      </c>
      <c r="G38" s="16">
        <v>0.8</v>
      </c>
      <c r="H38" s="16"/>
      <c r="I38" s="23"/>
    </row>
    <row r="39" s="4" customFormat="1" ht="63" customHeight="1" spans="1:9">
      <c r="A39" s="16">
        <v>28</v>
      </c>
      <c r="B39" s="16" t="s">
        <v>57</v>
      </c>
      <c r="C39" s="16" t="s">
        <v>23</v>
      </c>
      <c r="D39" s="16" t="s">
        <v>60</v>
      </c>
      <c r="E39" s="16" t="s">
        <v>59</v>
      </c>
      <c r="F39" s="16" t="s">
        <v>52</v>
      </c>
      <c r="G39" s="16">
        <v>0.8</v>
      </c>
      <c r="H39" s="16"/>
      <c r="I39" s="23"/>
    </row>
    <row r="40" s="4" customFormat="1" ht="63" customHeight="1" spans="1:9">
      <c r="A40" s="16">
        <v>29</v>
      </c>
      <c r="B40" s="16" t="s">
        <v>57</v>
      </c>
      <c r="C40" s="16" t="s">
        <v>23</v>
      </c>
      <c r="D40" s="16" t="s">
        <v>51</v>
      </c>
      <c r="E40" s="16" t="s">
        <v>59</v>
      </c>
      <c r="F40" s="16" t="s">
        <v>52</v>
      </c>
      <c r="G40" s="16">
        <v>0.8</v>
      </c>
      <c r="H40" s="16"/>
      <c r="I40" s="23"/>
    </row>
    <row r="41" s="4" customFormat="1" ht="63" customHeight="1" spans="1:9">
      <c r="A41" s="16">
        <v>30</v>
      </c>
      <c r="B41" s="16" t="s">
        <v>57</v>
      </c>
      <c r="C41" s="16" t="s">
        <v>23</v>
      </c>
      <c r="D41" s="16" t="s">
        <v>55</v>
      </c>
      <c r="E41" s="16" t="s">
        <v>59</v>
      </c>
      <c r="F41" s="16" t="s">
        <v>40</v>
      </c>
      <c r="G41" s="16">
        <v>0.8</v>
      </c>
      <c r="H41" s="16"/>
      <c r="I41" s="23"/>
    </row>
    <row r="42" s="4" customFormat="1" ht="63" customHeight="1" spans="1:9">
      <c r="A42" s="16">
        <v>31</v>
      </c>
      <c r="B42" s="16" t="s">
        <v>57</v>
      </c>
      <c r="C42" s="16" t="s">
        <v>23</v>
      </c>
      <c r="D42" s="16" t="s">
        <v>45</v>
      </c>
      <c r="E42" s="16" t="s">
        <v>59</v>
      </c>
      <c r="F42" s="16" t="s">
        <v>19</v>
      </c>
      <c r="G42" s="16">
        <v>0.8</v>
      </c>
      <c r="H42" s="16"/>
      <c r="I42" s="23"/>
    </row>
    <row r="43" s="4" customFormat="1" ht="63" customHeight="1" spans="1:9">
      <c r="A43" s="16">
        <v>32</v>
      </c>
      <c r="B43" s="16" t="s">
        <v>57</v>
      </c>
      <c r="C43" s="16" t="s">
        <v>23</v>
      </c>
      <c r="D43" s="16" t="s">
        <v>27</v>
      </c>
      <c r="E43" s="16" t="s">
        <v>59</v>
      </c>
      <c r="F43" s="16" t="s">
        <v>19</v>
      </c>
      <c r="G43" s="16">
        <v>0.8</v>
      </c>
      <c r="H43" s="16"/>
      <c r="I43" s="23"/>
    </row>
    <row r="44" s="4" customFormat="1" ht="63" customHeight="1" spans="1:9">
      <c r="A44" s="16">
        <v>33</v>
      </c>
      <c r="B44" s="16" t="s">
        <v>57</v>
      </c>
      <c r="C44" s="16" t="s">
        <v>23</v>
      </c>
      <c r="D44" s="16" t="s">
        <v>31</v>
      </c>
      <c r="E44" s="16" t="s">
        <v>59</v>
      </c>
      <c r="F44" s="16" t="s">
        <v>14</v>
      </c>
      <c r="G44" s="16">
        <v>0.8</v>
      </c>
      <c r="H44" s="16"/>
      <c r="I44" s="23"/>
    </row>
    <row r="45" s="4" customFormat="1" ht="63" customHeight="1" spans="1:9">
      <c r="A45" s="16">
        <v>34</v>
      </c>
      <c r="B45" s="16" t="s">
        <v>57</v>
      </c>
      <c r="C45" s="16" t="s">
        <v>23</v>
      </c>
      <c r="D45" s="16" t="s">
        <v>61</v>
      </c>
      <c r="E45" s="16" t="s">
        <v>59</v>
      </c>
      <c r="F45" s="16" t="s">
        <v>30</v>
      </c>
      <c r="G45" s="16">
        <v>0.8</v>
      </c>
      <c r="H45" s="16"/>
      <c r="I45" s="23"/>
    </row>
    <row r="46" s="4" customFormat="1" ht="38" customHeight="1" spans="1:9">
      <c r="A46" s="16">
        <v>35</v>
      </c>
      <c r="B46" s="16" t="s">
        <v>62</v>
      </c>
      <c r="C46" s="16" t="s">
        <v>23</v>
      </c>
      <c r="D46" s="16" t="s">
        <v>31</v>
      </c>
      <c r="E46" s="16" t="s">
        <v>63</v>
      </c>
      <c r="F46" s="16" t="s">
        <v>14</v>
      </c>
      <c r="G46" s="16">
        <v>0.8</v>
      </c>
      <c r="H46" s="16"/>
      <c r="I46" s="23"/>
    </row>
    <row r="47" s="4" customFormat="1" ht="38" customHeight="1" spans="1:9">
      <c r="A47" s="16">
        <v>36</v>
      </c>
      <c r="B47" s="16" t="s">
        <v>62</v>
      </c>
      <c r="C47" s="16" t="s">
        <v>23</v>
      </c>
      <c r="D47" s="16" t="s">
        <v>27</v>
      </c>
      <c r="E47" s="16" t="s">
        <v>64</v>
      </c>
      <c r="F47" s="16" t="s">
        <v>19</v>
      </c>
      <c r="G47" s="16">
        <v>0.8</v>
      </c>
      <c r="H47" s="16"/>
      <c r="I47" s="23"/>
    </row>
    <row r="48" s="4" customFormat="1" ht="38" customHeight="1" spans="1:9">
      <c r="A48" s="16">
        <v>37</v>
      </c>
      <c r="B48" s="16" t="s">
        <v>62</v>
      </c>
      <c r="C48" s="16" t="s">
        <v>23</v>
      </c>
      <c r="D48" s="16" t="s">
        <v>55</v>
      </c>
      <c r="E48" s="16" t="s">
        <v>65</v>
      </c>
      <c r="F48" s="16" t="s">
        <v>40</v>
      </c>
      <c r="G48" s="16">
        <v>0.8</v>
      </c>
      <c r="H48" s="16"/>
      <c r="I48" s="23"/>
    </row>
    <row r="49" s="4" customFormat="1" ht="38" customHeight="1" spans="1:9">
      <c r="A49" s="16">
        <v>38</v>
      </c>
      <c r="B49" s="16" t="s">
        <v>62</v>
      </c>
      <c r="C49" s="16" t="s">
        <v>23</v>
      </c>
      <c r="D49" s="16" t="s">
        <v>35</v>
      </c>
      <c r="E49" s="16" t="s">
        <v>66</v>
      </c>
      <c r="F49" s="16" t="s">
        <v>14</v>
      </c>
      <c r="G49" s="16">
        <v>0.8</v>
      </c>
      <c r="H49" s="16"/>
      <c r="I49" s="23"/>
    </row>
    <row r="50" s="4" customFormat="1" ht="38" customHeight="1" spans="1:9">
      <c r="A50" s="16">
        <v>39</v>
      </c>
      <c r="B50" s="16" t="s">
        <v>62</v>
      </c>
      <c r="C50" s="16" t="s">
        <v>23</v>
      </c>
      <c r="D50" s="16" t="s">
        <v>60</v>
      </c>
      <c r="E50" s="16" t="s">
        <v>67</v>
      </c>
      <c r="F50" s="16" t="s">
        <v>52</v>
      </c>
      <c r="G50" s="16">
        <v>0.8</v>
      </c>
      <c r="H50" s="16"/>
      <c r="I50" s="23"/>
    </row>
    <row r="51" s="4" customFormat="1" ht="38" customHeight="1" spans="1:9">
      <c r="A51" s="16">
        <v>40</v>
      </c>
      <c r="B51" s="16" t="s">
        <v>62</v>
      </c>
      <c r="C51" s="16" t="s">
        <v>23</v>
      </c>
      <c r="D51" s="16" t="s">
        <v>51</v>
      </c>
      <c r="E51" s="16" t="s">
        <v>68</v>
      </c>
      <c r="F51" s="16" t="s">
        <v>52</v>
      </c>
      <c r="G51" s="16">
        <v>0.8</v>
      </c>
      <c r="H51" s="16"/>
      <c r="I51" s="23"/>
    </row>
    <row r="52" s="4" customFormat="1" ht="38" customHeight="1" spans="1:9">
      <c r="A52" s="16">
        <v>41</v>
      </c>
      <c r="B52" s="16" t="s">
        <v>62</v>
      </c>
      <c r="C52" s="16" t="s">
        <v>23</v>
      </c>
      <c r="D52" s="16" t="s">
        <v>45</v>
      </c>
      <c r="E52" s="16" t="s">
        <v>69</v>
      </c>
      <c r="F52" s="16" t="s">
        <v>19</v>
      </c>
      <c r="G52" s="16">
        <v>0.8</v>
      </c>
      <c r="H52" s="16"/>
      <c r="I52" s="23"/>
    </row>
    <row r="53" s="4" customFormat="1" ht="38" customHeight="1" spans="1:9">
      <c r="A53" s="16">
        <v>42</v>
      </c>
      <c r="B53" s="16" t="s">
        <v>62</v>
      </c>
      <c r="C53" s="16" t="s">
        <v>23</v>
      </c>
      <c r="D53" s="16" t="s">
        <v>37</v>
      </c>
      <c r="E53" s="16" t="s">
        <v>70</v>
      </c>
      <c r="F53" s="16" t="s">
        <v>14</v>
      </c>
      <c r="G53" s="16">
        <v>0.8</v>
      </c>
      <c r="H53" s="16"/>
      <c r="I53" s="23"/>
    </row>
    <row r="54" s="4" customFormat="1" ht="38" customHeight="1" spans="1:9">
      <c r="A54" s="16">
        <v>43</v>
      </c>
      <c r="B54" s="16" t="s">
        <v>62</v>
      </c>
      <c r="C54" s="16" t="s">
        <v>23</v>
      </c>
      <c r="D54" s="16" t="s">
        <v>61</v>
      </c>
      <c r="E54" s="16" t="s">
        <v>71</v>
      </c>
      <c r="F54" s="16" t="s">
        <v>30</v>
      </c>
      <c r="G54" s="16">
        <v>0.8</v>
      </c>
      <c r="H54" s="16"/>
      <c r="I54" s="23"/>
    </row>
    <row r="55" s="4" customFormat="1" ht="62" customHeight="1" spans="1:9">
      <c r="A55" s="16">
        <v>44</v>
      </c>
      <c r="B55" s="16" t="s">
        <v>72</v>
      </c>
      <c r="C55" s="16" t="s">
        <v>23</v>
      </c>
      <c r="D55" s="16" t="s">
        <v>45</v>
      </c>
      <c r="E55" s="16" t="s">
        <v>73</v>
      </c>
      <c r="F55" s="16" t="s">
        <v>19</v>
      </c>
      <c r="G55" s="16">
        <v>0.3</v>
      </c>
      <c r="H55" s="16"/>
      <c r="I55" s="23"/>
    </row>
    <row r="56" s="4" customFormat="1" ht="77" customHeight="1" spans="1:9">
      <c r="A56" s="16">
        <v>45</v>
      </c>
      <c r="B56" s="16" t="s">
        <v>74</v>
      </c>
      <c r="C56" s="16" t="s">
        <v>23</v>
      </c>
      <c r="D56" s="16" t="s">
        <v>35</v>
      </c>
      <c r="E56" s="16" t="s">
        <v>75</v>
      </c>
      <c r="F56" s="16" t="s">
        <v>14</v>
      </c>
      <c r="G56" s="16">
        <v>0.3</v>
      </c>
      <c r="H56" s="16"/>
      <c r="I56" s="23"/>
    </row>
    <row r="57" s="4" customFormat="1" ht="75" customHeight="1" spans="1:9">
      <c r="A57" s="16">
        <v>46</v>
      </c>
      <c r="B57" s="16" t="s">
        <v>74</v>
      </c>
      <c r="C57" s="16" t="s">
        <v>23</v>
      </c>
      <c r="D57" s="16" t="s">
        <v>39</v>
      </c>
      <c r="E57" s="16" t="s">
        <v>75</v>
      </c>
      <c r="F57" s="16" t="s">
        <v>40</v>
      </c>
      <c r="G57" s="16">
        <v>0.3</v>
      </c>
      <c r="H57" s="16"/>
      <c r="I57" s="23"/>
    </row>
    <row r="58" s="1" customFormat="1" ht="31" customHeight="1" spans="1:8">
      <c r="A58" s="15" t="s">
        <v>76</v>
      </c>
      <c r="B58" s="17" t="s">
        <v>77</v>
      </c>
      <c r="C58" s="16"/>
      <c r="D58" s="16"/>
      <c r="E58" s="16"/>
      <c r="F58" s="16"/>
      <c r="G58" s="17">
        <f>G59</f>
        <v>10</v>
      </c>
      <c r="H58" s="16"/>
    </row>
    <row r="59" s="1" customFormat="1" ht="30" customHeight="1" spans="1:8">
      <c r="A59" s="16">
        <v>1</v>
      </c>
      <c r="B59" s="16" t="s">
        <v>78</v>
      </c>
      <c r="C59" s="16" t="s">
        <v>23</v>
      </c>
      <c r="D59" s="16" t="s">
        <v>79</v>
      </c>
      <c r="E59" s="16"/>
      <c r="F59" s="16"/>
      <c r="G59" s="16">
        <v>10</v>
      </c>
      <c r="H59" s="19"/>
    </row>
    <row r="60" s="5" customFormat="1" ht="37" customHeight="1" spans="1:8">
      <c r="A60" s="14" t="s">
        <v>80</v>
      </c>
      <c r="B60" s="15" t="s">
        <v>81</v>
      </c>
      <c r="C60" s="20"/>
      <c r="D60" s="20"/>
      <c r="E60" s="20"/>
      <c r="F60" s="20"/>
      <c r="G60" s="13">
        <f>G61+G62</f>
        <v>4.1</v>
      </c>
      <c r="H60" s="21"/>
    </row>
    <row r="61" s="5" customFormat="1" ht="33" customHeight="1" spans="1:8">
      <c r="A61" s="16">
        <v>1</v>
      </c>
      <c r="B61" s="16" t="s">
        <v>82</v>
      </c>
      <c r="C61" s="16" t="s">
        <v>81</v>
      </c>
      <c r="D61" s="16" t="s">
        <v>83</v>
      </c>
      <c r="E61" s="16" t="s">
        <v>84</v>
      </c>
      <c r="F61" s="16" t="s">
        <v>40</v>
      </c>
      <c r="G61" s="16">
        <v>3</v>
      </c>
      <c r="H61" s="16"/>
    </row>
    <row r="62" s="5" customFormat="1" ht="33" customHeight="1" spans="1:8">
      <c r="A62" s="16">
        <v>2</v>
      </c>
      <c r="B62" s="16" t="s">
        <v>82</v>
      </c>
      <c r="C62" s="16" t="s">
        <v>81</v>
      </c>
      <c r="D62" s="16" t="s">
        <v>85</v>
      </c>
      <c r="E62" s="16" t="s">
        <v>86</v>
      </c>
      <c r="F62" s="16" t="s">
        <v>17</v>
      </c>
      <c r="G62" s="16">
        <v>1.1</v>
      </c>
      <c r="H62" s="16"/>
    </row>
    <row r="63" s="1" customFormat="1" ht="33" customHeight="1" spans="1:8">
      <c r="A63" s="14" t="s">
        <v>87</v>
      </c>
      <c r="B63" s="15" t="s">
        <v>88</v>
      </c>
      <c r="C63" s="16"/>
      <c r="D63" s="16"/>
      <c r="E63" s="16"/>
      <c r="F63" s="16"/>
      <c r="G63" s="13">
        <f>G64+G80+G101</f>
        <v>102.5</v>
      </c>
      <c r="H63" s="16"/>
    </row>
    <row r="64" s="1" customFormat="1" ht="33" customHeight="1" spans="1:8">
      <c r="A64" s="15" t="s">
        <v>24</v>
      </c>
      <c r="B64" s="17" t="s">
        <v>89</v>
      </c>
      <c r="C64" s="16"/>
      <c r="D64" s="16"/>
      <c r="E64" s="16"/>
      <c r="F64" s="16"/>
      <c r="G64" s="22">
        <f>SUM(G65:G79)</f>
        <v>78.5</v>
      </c>
      <c r="H64" s="16"/>
    </row>
    <row r="65" s="1" customFormat="1" ht="42" customHeight="1" spans="1:8">
      <c r="A65" s="16">
        <v>1</v>
      </c>
      <c r="B65" s="16" t="s">
        <v>90</v>
      </c>
      <c r="C65" s="16" t="s">
        <v>88</v>
      </c>
      <c r="D65" s="16" t="s">
        <v>91</v>
      </c>
      <c r="E65" s="16" t="s">
        <v>92</v>
      </c>
      <c r="F65" s="16" t="s">
        <v>30</v>
      </c>
      <c r="G65" s="16">
        <v>13</v>
      </c>
      <c r="H65" s="16"/>
    </row>
    <row r="66" s="1" customFormat="1" ht="36" customHeight="1" spans="1:8">
      <c r="A66" s="16">
        <v>2</v>
      </c>
      <c r="B66" s="16" t="s">
        <v>90</v>
      </c>
      <c r="C66" s="16" t="s">
        <v>88</v>
      </c>
      <c r="D66" s="16" t="s">
        <v>93</v>
      </c>
      <c r="E66" s="16" t="s">
        <v>94</v>
      </c>
      <c r="F66" s="16" t="s">
        <v>14</v>
      </c>
      <c r="G66" s="16">
        <v>10</v>
      </c>
      <c r="H66" s="16"/>
    </row>
    <row r="67" s="1" customFormat="1" ht="36" customHeight="1" spans="1:8">
      <c r="A67" s="16">
        <v>3</v>
      </c>
      <c r="B67" s="16" t="s">
        <v>90</v>
      </c>
      <c r="C67" s="16" t="s">
        <v>88</v>
      </c>
      <c r="D67" s="16" t="s">
        <v>31</v>
      </c>
      <c r="E67" s="16" t="s">
        <v>95</v>
      </c>
      <c r="F67" s="16" t="s">
        <v>14</v>
      </c>
      <c r="G67" s="25">
        <v>5</v>
      </c>
      <c r="H67" s="16"/>
    </row>
    <row r="68" s="1" customFormat="1" ht="36" customHeight="1" spans="1:8">
      <c r="A68" s="16">
        <v>4</v>
      </c>
      <c r="B68" s="16" t="s">
        <v>90</v>
      </c>
      <c r="C68" s="16" t="s">
        <v>88</v>
      </c>
      <c r="D68" s="16" t="s">
        <v>96</v>
      </c>
      <c r="E68" s="16" t="s">
        <v>95</v>
      </c>
      <c r="F68" s="16" t="s">
        <v>97</v>
      </c>
      <c r="G68" s="25">
        <v>5</v>
      </c>
      <c r="H68" s="16"/>
    </row>
    <row r="69" s="1" customFormat="1" ht="36" customHeight="1" spans="1:8">
      <c r="A69" s="16">
        <v>5</v>
      </c>
      <c r="B69" s="16" t="s">
        <v>90</v>
      </c>
      <c r="C69" s="16" t="s">
        <v>88</v>
      </c>
      <c r="D69" s="16" t="s">
        <v>98</v>
      </c>
      <c r="E69" s="16" t="s">
        <v>99</v>
      </c>
      <c r="F69" s="16" t="s">
        <v>100</v>
      </c>
      <c r="G69" s="25">
        <v>2</v>
      </c>
      <c r="H69" s="16"/>
    </row>
    <row r="70" s="1" customFormat="1" ht="36" customHeight="1" spans="1:8">
      <c r="A70" s="16">
        <v>6</v>
      </c>
      <c r="B70" s="16" t="s">
        <v>90</v>
      </c>
      <c r="C70" s="16" t="s">
        <v>88</v>
      </c>
      <c r="D70" s="16" t="s">
        <v>101</v>
      </c>
      <c r="E70" s="16" t="s">
        <v>94</v>
      </c>
      <c r="F70" s="16" t="s">
        <v>19</v>
      </c>
      <c r="G70" s="25">
        <v>10</v>
      </c>
      <c r="H70" s="16"/>
    </row>
    <row r="71" s="6" customFormat="1" ht="36" customHeight="1" spans="1:8">
      <c r="A71" s="16">
        <v>7</v>
      </c>
      <c r="B71" s="16" t="s">
        <v>90</v>
      </c>
      <c r="C71" s="16" t="s">
        <v>88</v>
      </c>
      <c r="D71" s="16" t="s">
        <v>102</v>
      </c>
      <c r="E71" s="16" t="s">
        <v>103</v>
      </c>
      <c r="F71" s="16" t="s">
        <v>52</v>
      </c>
      <c r="G71" s="25">
        <v>1</v>
      </c>
      <c r="H71" s="26"/>
    </row>
    <row r="72" s="1" customFormat="1" ht="36" customHeight="1" spans="1:8">
      <c r="A72" s="16">
        <v>8</v>
      </c>
      <c r="B72" s="16" t="s">
        <v>90</v>
      </c>
      <c r="C72" s="16" t="s">
        <v>88</v>
      </c>
      <c r="D72" s="16" t="s">
        <v>104</v>
      </c>
      <c r="E72" s="16" t="s">
        <v>105</v>
      </c>
      <c r="F72" s="16" t="s">
        <v>19</v>
      </c>
      <c r="G72" s="25">
        <v>6</v>
      </c>
      <c r="H72" s="26"/>
    </row>
    <row r="73" s="1" customFormat="1" ht="36" customHeight="1" spans="1:8">
      <c r="A73" s="16">
        <v>9</v>
      </c>
      <c r="B73" s="16" t="s">
        <v>90</v>
      </c>
      <c r="C73" s="16" t="s">
        <v>88</v>
      </c>
      <c r="D73" s="16" t="s">
        <v>106</v>
      </c>
      <c r="E73" s="16" t="s">
        <v>107</v>
      </c>
      <c r="F73" s="16" t="s">
        <v>108</v>
      </c>
      <c r="G73" s="25">
        <v>4</v>
      </c>
      <c r="H73" s="26"/>
    </row>
    <row r="74" s="7" customFormat="1" ht="36" customHeight="1" spans="1:8">
      <c r="A74" s="16">
        <v>10</v>
      </c>
      <c r="B74" s="16" t="s">
        <v>90</v>
      </c>
      <c r="C74" s="16" t="s">
        <v>88</v>
      </c>
      <c r="D74" s="16" t="s">
        <v>109</v>
      </c>
      <c r="E74" s="16" t="s">
        <v>110</v>
      </c>
      <c r="F74" s="16" t="s">
        <v>30</v>
      </c>
      <c r="G74" s="25">
        <v>3</v>
      </c>
      <c r="H74" s="26"/>
    </row>
    <row r="75" s="7" customFormat="1" ht="36" customHeight="1" spans="1:8">
      <c r="A75" s="16">
        <v>11</v>
      </c>
      <c r="B75" s="16" t="s">
        <v>90</v>
      </c>
      <c r="C75" s="16" t="s">
        <v>88</v>
      </c>
      <c r="D75" s="16" t="s">
        <v>56</v>
      </c>
      <c r="E75" s="16" t="s">
        <v>107</v>
      </c>
      <c r="F75" s="16" t="s">
        <v>14</v>
      </c>
      <c r="G75" s="25">
        <v>4</v>
      </c>
      <c r="H75" s="26"/>
    </row>
    <row r="76" s="1" customFormat="1" ht="36" customHeight="1" spans="1:8">
      <c r="A76" s="16">
        <v>12</v>
      </c>
      <c r="B76" s="16" t="s">
        <v>90</v>
      </c>
      <c r="C76" s="16" t="s">
        <v>88</v>
      </c>
      <c r="D76" s="16" t="s">
        <v>111</v>
      </c>
      <c r="E76" s="16" t="s">
        <v>110</v>
      </c>
      <c r="F76" s="16" t="s">
        <v>30</v>
      </c>
      <c r="G76" s="25">
        <v>3</v>
      </c>
      <c r="H76" s="26"/>
    </row>
    <row r="77" s="1" customFormat="1" ht="36" customHeight="1" spans="1:8">
      <c r="A77" s="16">
        <v>13</v>
      </c>
      <c r="B77" s="16" t="s">
        <v>90</v>
      </c>
      <c r="C77" s="16" t="s">
        <v>88</v>
      </c>
      <c r="D77" s="27" t="s">
        <v>51</v>
      </c>
      <c r="E77" s="27" t="s">
        <v>112</v>
      </c>
      <c r="F77" s="27" t="s">
        <v>52</v>
      </c>
      <c r="G77" s="28">
        <v>7</v>
      </c>
      <c r="H77" s="29"/>
    </row>
    <row r="78" s="1" customFormat="1" ht="36" customHeight="1" spans="1:8">
      <c r="A78" s="16">
        <v>14</v>
      </c>
      <c r="B78" s="30" t="s">
        <v>113</v>
      </c>
      <c r="C78" s="16" t="s">
        <v>88</v>
      </c>
      <c r="D78" s="30" t="s">
        <v>114</v>
      </c>
      <c r="E78" s="27" t="s">
        <v>115</v>
      </c>
      <c r="F78" s="27" t="s">
        <v>52</v>
      </c>
      <c r="G78" s="28">
        <v>5</v>
      </c>
      <c r="H78" s="27"/>
    </row>
    <row r="79" s="1" customFormat="1" ht="36" customHeight="1" spans="1:8">
      <c r="A79" s="16">
        <v>15</v>
      </c>
      <c r="B79" s="30" t="s">
        <v>116</v>
      </c>
      <c r="C79" s="16" t="s">
        <v>88</v>
      </c>
      <c r="D79" s="16" t="s">
        <v>58</v>
      </c>
      <c r="E79" s="27" t="s">
        <v>117</v>
      </c>
      <c r="F79" s="27" t="s">
        <v>44</v>
      </c>
      <c r="G79" s="28">
        <v>0.5</v>
      </c>
      <c r="H79" s="27"/>
    </row>
    <row r="80" s="1" customFormat="1" ht="48" customHeight="1" spans="1:8">
      <c r="A80" s="15" t="s">
        <v>76</v>
      </c>
      <c r="B80" s="17" t="s">
        <v>118</v>
      </c>
      <c r="C80" s="16"/>
      <c r="D80" s="16"/>
      <c r="E80" s="16"/>
      <c r="F80" s="16"/>
      <c r="G80" s="17">
        <f>SUM(G81:G100)</f>
        <v>19</v>
      </c>
      <c r="H80" s="16"/>
    </row>
    <row r="81" s="1" customFormat="1" ht="36" customHeight="1" spans="1:8">
      <c r="A81" s="16">
        <v>1</v>
      </c>
      <c r="B81" s="16" t="s">
        <v>119</v>
      </c>
      <c r="C81" s="16" t="s">
        <v>88</v>
      </c>
      <c r="D81" s="16" t="s">
        <v>120</v>
      </c>
      <c r="E81" s="16" t="s">
        <v>121</v>
      </c>
      <c r="F81" s="16" t="s">
        <v>40</v>
      </c>
      <c r="G81" s="25">
        <v>2</v>
      </c>
      <c r="H81" s="16"/>
    </row>
    <row r="82" s="1" customFormat="1" ht="36" customHeight="1" spans="1:8">
      <c r="A82" s="16">
        <v>2</v>
      </c>
      <c r="B82" s="16" t="s">
        <v>119</v>
      </c>
      <c r="C82" s="16" t="s">
        <v>88</v>
      </c>
      <c r="D82" s="16" t="s">
        <v>33</v>
      </c>
      <c r="E82" s="16" t="s">
        <v>121</v>
      </c>
      <c r="F82" s="16" t="s">
        <v>14</v>
      </c>
      <c r="G82" s="25">
        <v>2</v>
      </c>
      <c r="H82" s="16"/>
    </row>
    <row r="83" s="1" customFormat="1" ht="36" customHeight="1" spans="1:8">
      <c r="A83" s="16">
        <v>3</v>
      </c>
      <c r="B83" s="16" t="s">
        <v>119</v>
      </c>
      <c r="C83" s="16" t="s">
        <v>88</v>
      </c>
      <c r="D83" s="16" t="s">
        <v>45</v>
      </c>
      <c r="E83" s="16" t="s">
        <v>121</v>
      </c>
      <c r="F83" s="16" t="s">
        <v>19</v>
      </c>
      <c r="G83" s="25">
        <v>2</v>
      </c>
      <c r="H83" s="16"/>
    </row>
    <row r="84" s="1" customFormat="1" ht="42" customHeight="1" spans="1:8">
      <c r="A84" s="16">
        <v>4</v>
      </c>
      <c r="B84" s="16" t="s">
        <v>119</v>
      </c>
      <c r="C84" s="16" t="s">
        <v>88</v>
      </c>
      <c r="D84" s="16" t="s">
        <v>91</v>
      </c>
      <c r="E84" s="16" t="s">
        <v>121</v>
      </c>
      <c r="F84" s="16" t="s">
        <v>30</v>
      </c>
      <c r="G84" s="25">
        <v>2</v>
      </c>
      <c r="H84" s="16"/>
    </row>
    <row r="85" s="1" customFormat="1" ht="36" customHeight="1" spans="1:8">
      <c r="A85" s="16">
        <v>5</v>
      </c>
      <c r="B85" s="16" t="s">
        <v>119</v>
      </c>
      <c r="C85" s="16" t="s">
        <v>88</v>
      </c>
      <c r="D85" s="16" t="s">
        <v>122</v>
      </c>
      <c r="E85" s="16" t="s">
        <v>121</v>
      </c>
      <c r="F85" s="16" t="s">
        <v>30</v>
      </c>
      <c r="G85" s="25">
        <v>2</v>
      </c>
      <c r="H85" s="16"/>
    </row>
    <row r="86" s="1" customFormat="1" ht="36" customHeight="1" spans="1:8">
      <c r="A86" s="16">
        <v>6</v>
      </c>
      <c r="B86" s="16" t="s">
        <v>119</v>
      </c>
      <c r="C86" s="16" t="s">
        <v>88</v>
      </c>
      <c r="D86" s="16" t="s">
        <v>123</v>
      </c>
      <c r="E86" s="16" t="s">
        <v>121</v>
      </c>
      <c r="F86" s="16" t="s">
        <v>52</v>
      </c>
      <c r="G86" s="25">
        <v>2</v>
      </c>
      <c r="H86" s="16"/>
    </row>
    <row r="87" s="1" customFormat="1" ht="36" customHeight="1" spans="1:8">
      <c r="A87" s="16">
        <v>7</v>
      </c>
      <c r="B87" s="16" t="s">
        <v>124</v>
      </c>
      <c r="C87" s="16" t="s">
        <v>88</v>
      </c>
      <c r="D87" s="16" t="s">
        <v>125</v>
      </c>
      <c r="E87" s="16" t="s">
        <v>126</v>
      </c>
      <c r="F87" s="16" t="s">
        <v>19</v>
      </c>
      <c r="G87" s="25">
        <v>0.5</v>
      </c>
      <c r="H87" s="16"/>
    </row>
    <row r="88" s="1" customFormat="1" ht="36" customHeight="1" spans="1:8">
      <c r="A88" s="16">
        <v>8</v>
      </c>
      <c r="B88" s="16" t="s">
        <v>124</v>
      </c>
      <c r="C88" s="16" t="s">
        <v>88</v>
      </c>
      <c r="D88" s="16" t="s">
        <v>51</v>
      </c>
      <c r="E88" s="16" t="s">
        <v>126</v>
      </c>
      <c r="F88" s="16" t="s">
        <v>52</v>
      </c>
      <c r="G88" s="25">
        <v>0.5</v>
      </c>
      <c r="H88" s="16"/>
    </row>
    <row r="89" s="1" customFormat="1" ht="36" customHeight="1" spans="1:8">
      <c r="A89" s="16">
        <v>9</v>
      </c>
      <c r="B89" s="16" t="s">
        <v>124</v>
      </c>
      <c r="C89" s="16" t="s">
        <v>88</v>
      </c>
      <c r="D89" s="16" t="s">
        <v>93</v>
      </c>
      <c r="E89" s="16" t="s">
        <v>126</v>
      </c>
      <c r="F89" s="16" t="s">
        <v>14</v>
      </c>
      <c r="G89" s="25">
        <v>0.5</v>
      </c>
      <c r="H89" s="16"/>
    </row>
    <row r="90" s="1" customFormat="1" ht="36" customHeight="1" spans="1:8">
      <c r="A90" s="16">
        <v>10</v>
      </c>
      <c r="B90" s="16" t="s">
        <v>124</v>
      </c>
      <c r="C90" s="16" t="s">
        <v>88</v>
      </c>
      <c r="D90" s="16" t="s">
        <v>127</v>
      </c>
      <c r="E90" s="16" t="s">
        <v>126</v>
      </c>
      <c r="F90" s="16" t="s">
        <v>17</v>
      </c>
      <c r="G90" s="25">
        <v>0.5</v>
      </c>
      <c r="H90" s="16"/>
    </row>
    <row r="91" s="1" customFormat="1" ht="36" customHeight="1" spans="1:8">
      <c r="A91" s="16">
        <v>11</v>
      </c>
      <c r="B91" s="16" t="s">
        <v>124</v>
      </c>
      <c r="C91" s="16" t="s">
        <v>88</v>
      </c>
      <c r="D91" s="16" t="s">
        <v>128</v>
      </c>
      <c r="E91" s="16" t="s">
        <v>126</v>
      </c>
      <c r="F91" s="16" t="s">
        <v>19</v>
      </c>
      <c r="G91" s="25">
        <v>0.5</v>
      </c>
      <c r="H91" s="16"/>
    </row>
    <row r="92" s="1" customFormat="1" ht="36" customHeight="1" spans="1:8">
      <c r="A92" s="16">
        <v>12</v>
      </c>
      <c r="B92" s="16" t="s">
        <v>124</v>
      </c>
      <c r="C92" s="16" t="s">
        <v>88</v>
      </c>
      <c r="D92" s="16" t="s">
        <v>129</v>
      </c>
      <c r="E92" s="16" t="s">
        <v>126</v>
      </c>
      <c r="F92" s="16" t="s">
        <v>108</v>
      </c>
      <c r="G92" s="25">
        <v>0.5</v>
      </c>
      <c r="H92" s="16"/>
    </row>
    <row r="93" s="1" customFormat="1" ht="36" customHeight="1" spans="1:8">
      <c r="A93" s="16">
        <v>13</v>
      </c>
      <c r="B93" s="16" t="s">
        <v>124</v>
      </c>
      <c r="C93" s="16" t="s">
        <v>88</v>
      </c>
      <c r="D93" s="16" t="s">
        <v>130</v>
      </c>
      <c r="E93" s="16" t="s">
        <v>126</v>
      </c>
      <c r="F93" s="16" t="s">
        <v>30</v>
      </c>
      <c r="G93" s="25">
        <v>0.5</v>
      </c>
      <c r="H93" s="16"/>
    </row>
    <row r="94" s="1" customFormat="1" ht="36" customHeight="1" spans="1:8">
      <c r="A94" s="16">
        <v>14</v>
      </c>
      <c r="B94" s="16" t="s">
        <v>124</v>
      </c>
      <c r="C94" s="16" t="s">
        <v>88</v>
      </c>
      <c r="D94" s="16" t="s">
        <v>56</v>
      </c>
      <c r="E94" s="16" t="s">
        <v>126</v>
      </c>
      <c r="F94" s="16" t="s">
        <v>14</v>
      </c>
      <c r="G94" s="25">
        <v>0.5</v>
      </c>
      <c r="H94" s="16"/>
    </row>
    <row r="95" s="1" customFormat="1" ht="36" customHeight="1" spans="1:8">
      <c r="A95" s="16">
        <v>15</v>
      </c>
      <c r="B95" s="16" t="s">
        <v>124</v>
      </c>
      <c r="C95" s="16" t="s">
        <v>88</v>
      </c>
      <c r="D95" s="16" t="s">
        <v>131</v>
      </c>
      <c r="E95" s="16" t="s">
        <v>126</v>
      </c>
      <c r="F95" s="16" t="s">
        <v>14</v>
      </c>
      <c r="G95" s="25">
        <v>0.5</v>
      </c>
      <c r="H95" s="16"/>
    </row>
    <row r="96" s="1" customFormat="1" ht="36" customHeight="1" spans="1:8">
      <c r="A96" s="16">
        <v>16</v>
      </c>
      <c r="B96" s="16" t="s">
        <v>124</v>
      </c>
      <c r="C96" s="16" t="s">
        <v>88</v>
      </c>
      <c r="D96" s="16" t="s">
        <v>111</v>
      </c>
      <c r="E96" s="16" t="s">
        <v>126</v>
      </c>
      <c r="F96" s="16" t="s">
        <v>30</v>
      </c>
      <c r="G96" s="25">
        <v>0.5</v>
      </c>
      <c r="H96" s="16"/>
    </row>
    <row r="97" s="1" customFormat="1" ht="36" customHeight="1" spans="1:8">
      <c r="A97" s="16">
        <v>17</v>
      </c>
      <c r="B97" s="16" t="s">
        <v>124</v>
      </c>
      <c r="C97" s="16" t="s">
        <v>88</v>
      </c>
      <c r="D97" s="16" t="s">
        <v>58</v>
      </c>
      <c r="E97" s="16" t="s">
        <v>126</v>
      </c>
      <c r="F97" s="16" t="s">
        <v>44</v>
      </c>
      <c r="G97" s="25">
        <v>0.5</v>
      </c>
      <c r="H97" s="16"/>
    </row>
    <row r="98" s="1" customFormat="1" ht="36" customHeight="1" spans="1:8">
      <c r="A98" s="16">
        <v>18</v>
      </c>
      <c r="B98" s="16" t="s">
        <v>124</v>
      </c>
      <c r="C98" s="16" t="s">
        <v>88</v>
      </c>
      <c r="D98" s="16" t="s">
        <v>132</v>
      </c>
      <c r="E98" s="16" t="s">
        <v>126</v>
      </c>
      <c r="F98" s="16" t="s">
        <v>30</v>
      </c>
      <c r="G98" s="25">
        <v>0.5</v>
      </c>
      <c r="H98" s="16"/>
    </row>
    <row r="99" s="1" customFormat="1" ht="36" customHeight="1" spans="1:8">
      <c r="A99" s="16">
        <v>19</v>
      </c>
      <c r="B99" s="16" t="s">
        <v>124</v>
      </c>
      <c r="C99" s="16" t="s">
        <v>88</v>
      </c>
      <c r="D99" s="16" t="s">
        <v>114</v>
      </c>
      <c r="E99" s="16" t="s">
        <v>126</v>
      </c>
      <c r="F99" s="16" t="s">
        <v>52</v>
      </c>
      <c r="G99" s="25">
        <v>0.5</v>
      </c>
      <c r="H99" s="16"/>
    </row>
    <row r="100" s="1" customFormat="1" ht="44" customHeight="1" spans="1:8">
      <c r="A100" s="16">
        <v>20</v>
      </c>
      <c r="B100" s="16" t="s">
        <v>124</v>
      </c>
      <c r="C100" s="16" t="s">
        <v>88</v>
      </c>
      <c r="D100" s="16" t="s">
        <v>133</v>
      </c>
      <c r="E100" s="16" t="s">
        <v>126</v>
      </c>
      <c r="F100" s="16" t="s">
        <v>100</v>
      </c>
      <c r="G100" s="25">
        <v>0.5</v>
      </c>
      <c r="H100" s="16"/>
    </row>
    <row r="101" s="1" customFormat="1" ht="31" customHeight="1" spans="1:8">
      <c r="A101" s="15" t="s">
        <v>134</v>
      </c>
      <c r="B101" s="31" t="s">
        <v>135</v>
      </c>
      <c r="C101" s="27"/>
      <c r="D101" s="32" t="s">
        <v>136</v>
      </c>
      <c r="E101" s="33"/>
      <c r="F101" s="27"/>
      <c r="G101" s="31">
        <f>SUM(G102:G106)</f>
        <v>5</v>
      </c>
      <c r="H101" s="27"/>
    </row>
    <row r="102" s="1" customFormat="1" ht="36" customHeight="1" spans="1:8">
      <c r="A102" s="16">
        <v>1</v>
      </c>
      <c r="B102" s="16" t="s">
        <v>135</v>
      </c>
      <c r="C102" s="16" t="s">
        <v>88</v>
      </c>
      <c r="D102" s="16" t="s">
        <v>120</v>
      </c>
      <c r="E102" s="16" t="s">
        <v>137</v>
      </c>
      <c r="F102" s="16" t="s">
        <v>40</v>
      </c>
      <c r="G102" s="16">
        <v>1</v>
      </c>
      <c r="H102" s="16"/>
    </row>
    <row r="103" s="1" customFormat="1" ht="36" customHeight="1" spans="1:8">
      <c r="A103" s="16">
        <v>2</v>
      </c>
      <c r="B103" s="16" t="s">
        <v>135</v>
      </c>
      <c r="C103" s="16" t="s">
        <v>88</v>
      </c>
      <c r="D103" s="16" t="s">
        <v>33</v>
      </c>
      <c r="E103" s="16" t="s">
        <v>137</v>
      </c>
      <c r="F103" s="16" t="s">
        <v>14</v>
      </c>
      <c r="G103" s="16">
        <v>1</v>
      </c>
      <c r="H103" s="16"/>
    </row>
    <row r="104" s="1" customFormat="1" ht="36" customHeight="1" spans="1:8">
      <c r="A104" s="16">
        <v>3</v>
      </c>
      <c r="B104" s="16" t="s">
        <v>135</v>
      </c>
      <c r="C104" s="16" t="s">
        <v>88</v>
      </c>
      <c r="D104" s="16" t="s">
        <v>45</v>
      </c>
      <c r="E104" s="16" t="s">
        <v>137</v>
      </c>
      <c r="F104" s="16" t="s">
        <v>19</v>
      </c>
      <c r="G104" s="16">
        <v>1</v>
      </c>
      <c r="H104" s="16"/>
    </row>
    <row r="105" s="1" customFormat="1" ht="36" customHeight="1" spans="1:8">
      <c r="A105" s="16">
        <v>4</v>
      </c>
      <c r="B105" s="16" t="s">
        <v>135</v>
      </c>
      <c r="C105" s="16" t="s">
        <v>88</v>
      </c>
      <c r="D105" s="16" t="s">
        <v>122</v>
      </c>
      <c r="E105" s="16" t="s">
        <v>137</v>
      </c>
      <c r="F105" s="16" t="s">
        <v>30</v>
      </c>
      <c r="G105" s="16">
        <v>1</v>
      </c>
      <c r="H105" s="16"/>
    </row>
    <row r="106" s="1" customFormat="1" ht="36" customHeight="1" spans="1:8">
      <c r="A106" s="16">
        <v>5</v>
      </c>
      <c r="B106" s="16" t="s">
        <v>135</v>
      </c>
      <c r="C106" s="16" t="s">
        <v>88</v>
      </c>
      <c r="D106" s="16" t="s">
        <v>123</v>
      </c>
      <c r="E106" s="16" t="s">
        <v>137</v>
      </c>
      <c r="F106" s="16" t="s">
        <v>52</v>
      </c>
      <c r="G106" s="16">
        <v>1</v>
      </c>
      <c r="H106" s="16"/>
    </row>
    <row r="107" s="1" customFormat="1" ht="32" customHeight="1" spans="1:8">
      <c r="A107" s="14" t="s">
        <v>138</v>
      </c>
      <c r="B107" s="31" t="s">
        <v>139</v>
      </c>
      <c r="C107" s="34"/>
      <c r="D107" s="16"/>
      <c r="E107" s="16"/>
      <c r="F107" s="16"/>
      <c r="G107" s="17">
        <f>G108+G109+G110+G111+G112</f>
        <v>29.7</v>
      </c>
      <c r="H107" s="16"/>
    </row>
    <row r="108" s="1" customFormat="1" ht="58" customHeight="1" spans="1:8">
      <c r="A108" s="16">
        <v>1</v>
      </c>
      <c r="B108" s="16" t="s">
        <v>140</v>
      </c>
      <c r="C108" s="16" t="s">
        <v>139</v>
      </c>
      <c r="D108" s="16" t="s">
        <v>51</v>
      </c>
      <c r="E108" s="16" t="s">
        <v>141</v>
      </c>
      <c r="F108" s="16"/>
      <c r="G108" s="16">
        <v>20</v>
      </c>
      <c r="H108" s="16"/>
    </row>
    <row r="109" s="1" customFormat="1" ht="57" customHeight="1" spans="1:8">
      <c r="A109" s="27">
        <v>2</v>
      </c>
      <c r="B109" s="27" t="s">
        <v>74</v>
      </c>
      <c r="C109" s="27" t="s">
        <v>139</v>
      </c>
      <c r="D109" s="16" t="s">
        <v>31</v>
      </c>
      <c r="E109" s="16" t="s">
        <v>142</v>
      </c>
      <c r="F109" s="16" t="s">
        <v>14</v>
      </c>
      <c r="G109" s="16">
        <v>1</v>
      </c>
      <c r="H109" s="16"/>
    </row>
    <row r="110" s="1" customFormat="1" ht="75" customHeight="1" spans="1:8">
      <c r="A110" s="35"/>
      <c r="B110" s="35"/>
      <c r="C110" s="35"/>
      <c r="D110" s="16" t="s">
        <v>41</v>
      </c>
      <c r="E110" s="16" t="s">
        <v>143</v>
      </c>
      <c r="F110" s="16" t="s">
        <v>14</v>
      </c>
      <c r="G110" s="16">
        <v>6.2</v>
      </c>
      <c r="H110" s="16"/>
    </row>
    <row r="111" s="1" customFormat="1" ht="48" customHeight="1" spans="1:8">
      <c r="A111" s="35"/>
      <c r="B111" s="35"/>
      <c r="C111" s="35"/>
      <c r="D111" s="16" t="s">
        <v>51</v>
      </c>
      <c r="E111" s="16" t="s">
        <v>144</v>
      </c>
      <c r="F111" s="16" t="s">
        <v>52</v>
      </c>
      <c r="G111" s="16">
        <v>1</v>
      </c>
      <c r="H111" s="16"/>
    </row>
    <row r="112" s="1" customFormat="1" ht="47" customHeight="1" spans="1:8">
      <c r="A112" s="36"/>
      <c r="B112" s="36"/>
      <c r="C112" s="36"/>
      <c r="D112" s="16" t="s">
        <v>145</v>
      </c>
      <c r="E112" s="16" t="s">
        <v>146</v>
      </c>
      <c r="F112" s="16" t="s">
        <v>14</v>
      </c>
      <c r="G112" s="16">
        <v>1.5</v>
      </c>
      <c r="H112" s="16"/>
    </row>
    <row r="113" s="1" customFormat="1" ht="35" customHeight="1" spans="1:9">
      <c r="A113" s="15" t="s">
        <v>147</v>
      </c>
      <c r="B113" s="16"/>
      <c r="C113" s="37"/>
      <c r="D113" s="16"/>
      <c r="E113" s="16"/>
      <c r="F113" s="16"/>
      <c r="G113" s="22">
        <f>G60+G3+G10+G63+G107</f>
        <v>200.3</v>
      </c>
      <c r="H113" s="16"/>
      <c r="I113" s="38"/>
    </row>
  </sheetData>
  <mergeCells count="4">
    <mergeCell ref="A1:H1"/>
    <mergeCell ref="A109:A112"/>
    <mergeCell ref="B109:B112"/>
    <mergeCell ref="C109:C112"/>
  </mergeCells>
  <pageMargins left="0.550694444444444" right="0.432638888888889" top="0.747916666666667" bottom="0.62986111111111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2026-04-10T07:00:00Z</dcterms:created>
  <dcterms:modified xsi:type="dcterms:W3CDTF">2026-05-14T02:38:30Z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