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1865"/>
  </bookViews>
  <sheets>
    <sheet name="公开招聘" sheetId="3" r:id="rId1"/>
  </sheets>
  <definedNames>
    <definedName name="_xlnm.Print_Titles" localSheetId="0">公开招聘!$2:$2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<sst xmlns="http://schemas.openxmlformats.org/spreadsheetml/2006/main" count="154" uniqueCount="99">
  <si>
    <t xml:space="preserve">2026年公开招聘教师招聘面试成绩公示              </t>
  </si>
  <si>
    <t>总序号</t>
  </si>
  <si>
    <t>序号</t>
  </si>
  <si>
    <t>招聘岗位</t>
  </si>
  <si>
    <t>姓名</t>
  </si>
  <si>
    <t>性别</t>
  </si>
  <si>
    <t>笔试成绩</t>
  </si>
  <si>
    <t>折后分</t>
  </si>
  <si>
    <t>面试成绩</t>
  </si>
  <si>
    <t>总分</t>
  </si>
  <si>
    <t xml:space="preserve"> 备注</t>
  </si>
  <si>
    <t>1</t>
  </si>
  <si>
    <t>高中英语</t>
  </si>
  <si>
    <t>宋金阳</t>
  </si>
  <si>
    <t>女</t>
  </si>
  <si>
    <t>105.4</t>
  </si>
  <si>
    <t>入围体检</t>
  </si>
  <si>
    <t>2</t>
  </si>
  <si>
    <t>邹  雨</t>
  </si>
  <si>
    <t>102.9</t>
  </si>
  <si>
    <t>3</t>
  </si>
  <si>
    <t>张  颖</t>
  </si>
  <si>
    <t>98.0</t>
  </si>
  <si>
    <t>4</t>
  </si>
  <si>
    <t>舒雨欣</t>
  </si>
  <si>
    <t>94.6</t>
  </si>
  <si>
    <t>5</t>
  </si>
  <si>
    <t>陈媛媛</t>
  </si>
  <si>
    <t>95.5</t>
  </si>
  <si>
    <t>6</t>
  </si>
  <si>
    <t>肖慧玲</t>
  </si>
  <si>
    <t>92.0</t>
  </si>
  <si>
    <t>7</t>
  </si>
  <si>
    <t>邱佳妮</t>
  </si>
  <si>
    <t>94.1</t>
  </si>
  <si>
    <t>8</t>
  </si>
  <si>
    <t>游晓叶</t>
  </si>
  <si>
    <t>99.7</t>
  </si>
  <si>
    <t>9</t>
  </si>
  <si>
    <t>彭艳玲</t>
  </si>
  <si>
    <t>92.7</t>
  </si>
  <si>
    <t>中职英语</t>
  </si>
  <si>
    <t>王  璇</t>
  </si>
  <si>
    <t>91.9</t>
  </si>
  <si>
    <t>陈  欣</t>
  </si>
  <si>
    <t>81.1</t>
  </si>
  <si>
    <t>李  瑶</t>
  </si>
  <si>
    <t>85.4</t>
  </si>
  <si>
    <t>初中英语</t>
  </si>
  <si>
    <t>钱霏霏</t>
  </si>
  <si>
    <t>103.8</t>
  </si>
  <si>
    <t>傅雅婷</t>
  </si>
  <si>
    <t>90.6</t>
  </si>
  <si>
    <t>黄淑仪</t>
  </si>
  <si>
    <t>92.3</t>
  </si>
  <si>
    <t>苏  娜</t>
  </si>
  <si>
    <t>88.8</t>
  </si>
  <si>
    <t>余  骞</t>
  </si>
  <si>
    <t>83.6</t>
  </si>
  <si>
    <t>李慧云</t>
  </si>
  <si>
    <t>80.9</t>
  </si>
  <si>
    <t>中职音乐</t>
  </si>
  <si>
    <t>许  涛</t>
  </si>
  <si>
    <t>男</t>
  </si>
  <si>
    <t>101.1</t>
  </si>
  <si>
    <t>陈  鑫</t>
  </si>
  <si>
    <t>103.1</t>
  </si>
  <si>
    <t>廖咏怡</t>
  </si>
  <si>
    <t>103.6</t>
  </si>
  <si>
    <t>中职美术</t>
  </si>
  <si>
    <t>肖家倩</t>
  </si>
  <si>
    <t>114.5</t>
  </si>
  <si>
    <t>吴雅静</t>
  </si>
  <si>
    <t>109.9</t>
  </si>
  <si>
    <t>邱  俊</t>
  </si>
  <si>
    <t>104.8</t>
  </si>
  <si>
    <t>初中体育</t>
  </si>
  <si>
    <t>张声宏</t>
  </si>
  <si>
    <t>106.8</t>
  </si>
  <si>
    <t>余  杰</t>
  </si>
  <si>
    <t>105.1</t>
  </si>
  <si>
    <t>余志强</t>
  </si>
  <si>
    <t>105.7</t>
  </si>
  <si>
    <t>廖凯涛</t>
  </si>
  <si>
    <t>97.5</t>
  </si>
  <si>
    <t>江秀晨</t>
  </si>
  <si>
    <t>97.2</t>
  </si>
  <si>
    <t>递补</t>
  </si>
  <si>
    <t>冯怡婷</t>
  </si>
  <si>
    <t>邹文霞</t>
  </si>
  <si>
    <t>放弃</t>
  </si>
  <si>
    <t>小学美术</t>
  </si>
  <si>
    <t>肖津津</t>
  </si>
  <si>
    <t>112.1</t>
  </si>
  <si>
    <t>张  影</t>
  </si>
  <si>
    <t>114.2</t>
  </si>
  <si>
    <t>黄霜云</t>
  </si>
  <si>
    <t>114.1</t>
  </si>
  <si>
    <t xml:space="preserve">     公示时间：2026年5月25日—2026年5月29日
     公示电话：0598-7835699（泰宁县教育局机关纪委）
                0598-7838419（泰宁县教育局教师管理岗）
                                                   泰宁县教育局
                                                   2026年5月25日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</si>
</sst>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name val="CESI仿宋-GB2312"/>
      <charset val="134"/>
    </font>
    <font>
      <sz val="12"/>
      <name val="CESI仿宋-GB2312"/>
      <charset val="134"/>
    </font>
    <font>
      <sz val="12"/>
      <color theme="1"/>
      <name val="仿宋_GB2312"/>
      <charset val="134"/>
    </font>
    <font>
      <sz val="12"/>
      <color theme="1"/>
      <name val="CESI仿宋-GB2312"/>
      <charset val="134"/>
    </font>
    <font>
      <sz val="12"/>
      <color rgb="FFFF0000"/>
      <name val="CESI仿宋-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2" applyNumberFormat="0" applyAlignment="0" applyProtection="0">
      <alignment vertical="center"/>
    </xf>
    <xf numFmtId="0" fontId="20" fillId="4" borderId="23" applyNumberFormat="0" applyAlignment="0" applyProtection="0">
      <alignment vertical="center"/>
    </xf>
    <xf numFmtId="0" fontId="21" fillId="4" borderId="22" applyNumberFormat="0" applyAlignment="0" applyProtection="0">
      <alignment vertical="center"/>
    </xf>
    <xf numFmtId="0" fontId="22" fillId="5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176" fontId="9" fillId="0" borderId="11" xfId="0" applyNumberFormat="1" applyFont="1" applyFill="1" applyBorder="1" applyAlignment="1">
      <alignment horizontal="center" vertical="center"/>
    </xf>
    <xf numFmtId="176" fontId="6" fillId="0" borderId="13" xfId="0" applyNumberFormat="1" applyFont="1" applyFill="1" applyBorder="1" applyAlignment="1">
      <alignment horizontal="center" vertical="center"/>
    </xf>
    <xf numFmtId="176" fontId="9" fillId="0" borderId="13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15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16" xfId="0" applyFont="1" applyFill="1" applyBorder="1" applyAlignment="1">
      <alignment vertical="center"/>
    </xf>
    <xf numFmtId="0" fontId="9" fillId="0" borderId="17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vertical="center"/>
    </xf>
    <xf numFmtId="0" fontId="10" fillId="0" borderId="16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topLeftCell="A21" workbookViewId="0">
      <selection activeCell="J36" sqref="J36"/>
    </sheetView>
  </sheetViews>
  <sheetFormatPr defaultColWidth="9" defaultRowHeight="15.75"/>
  <cols>
    <col min="1" max="1" width="5.625" customWidth="1"/>
    <col min="2" max="2" width="5.375" style="4" customWidth="1"/>
    <col min="3" max="3" width="6.375" style="4" customWidth="1"/>
    <col min="4" max="4" width="9.125" style="4" customWidth="1"/>
    <col min="5" max="5" width="6" style="4" customWidth="1"/>
    <col min="6" max="7" width="8.25" style="5" customWidth="1"/>
    <col min="8" max="10" width="8.25" style="1" customWidth="1"/>
    <col min="11" max="11" width="10" customWidth="1"/>
    <col min="12" max="12" width="8.25" customWidth="1"/>
  </cols>
  <sheetData>
    <row r="1" s="1" customFormat="1" ht="41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33" customHeight="1" spans="1:1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31" t="s">
        <v>8</v>
      </c>
      <c r="I2" s="31" t="s">
        <v>7</v>
      </c>
      <c r="J2" s="31" t="s">
        <v>9</v>
      </c>
      <c r="K2" s="42" t="s">
        <v>10</v>
      </c>
      <c r="L2" s="43"/>
    </row>
    <row r="3" s="2" customFormat="1" ht="22" customHeight="1" spans="1:12">
      <c r="A3" s="9">
        <v>1</v>
      </c>
      <c r="B3" s="10" t="s">
        <v>11</v>
      </c>
      <c r="C3" s="11" t="s">
        <v>12</v>
      </c>
      <c r="D3" s="10" t="s">
        <v>13</v>
      </c>
      <c r="E3" s="10" t="s">
        <v>14</v>
      </c>
      <c r="F3" s="10" t="s">
        <v>15</v>
      </c>
      <c r="G3" s="32">
        <f>F3*0.4</f>
        <v>42.16</v>
      </c>
      <c r="H3" s="33">
        <v>90.28</v>
      </c>
      <c r="I3" s="33">
        <f>H3*0.6</f>
        <v>54.168</v>
      </c>
      <c r="J3" s="33">
        <f>G3+I3</f>
        <v>96.328</v>
      </c>
      <c r="K3" s="44" t="s">
        <v>16</v>
      </c>
      <c r="L3" s="45"/>
    </row>
    <row r="4" s="2" customFormat="1" ht="22" customHeight="1" spans="1:12">
      <c r="A4" s="12">
        <v>2</v>
      </c>
      <c r="B4" s="13" t="s">
        <v>17</v>
      </c>
      <c r="C4" s="14"/>
      <c r="D4" s="13" t="s">
        <v>18</v>
      </c>
      <c r="E4" s="13" t="s">
        <v>14</v>
      </c>
      <c r="F4" s="13" t="s">
        <v>19</v>
      </c>
      <c r="G4" s="34">
        <f t="shared" ref="G4:G36" si="0">F4*0.4</f>
        <v>41.16</v>
      </c>
      <c r="H4" s="35">
        <v>87.56</v>
      </c>
      <c r="I4" s="35">
        <f t="shared" ref="I4:I36" si="1">H4*0.6</f>
        <v>52.536</v>
      </c>
      <c r="J4" s="35">
        <f t="shared" ref="J4:J36" si="2">G4+I4</f>
        <v>93.696</v>
      </c>
      <c r="K4" s="46" t="s">
        <v>16</v>
      </c>
      <c r="L4" s="45"/>
    </row>
    <row r="5" s="2" customFormat="1" ht="22" customHeight="1" spans="1:12">
      <c r="A5" s="12">
        <v>3</v>
      </c>
      <c r="B5" s="13" t="s">
        <v>20</v>
      </c>
      <c r="C5" s="14"/>
      <c r="D5" s="13" t="s">
        <v>21</v>
      </c>
      <c r="E5" s="13" t="s">
        <v>14</v>
      </c>
      <c r="F5" s="13" t="s">
        <v>22</v>
      </c>
      <c r="G5" s="34">
        <f>F5*0.4</f>
        <v>39.2</v>
      </c>
      <c r="H5" s="35">
        <v>88.12</v>
      </c>
      <c r="I5" s="35">
        <f>H5*0.6</f>
        <v>52.872</v>
      </c>
      <c r="J5" s="35">
        <f>G5+I5</f>
        <v>92.072</v>
      </c>
      <c r="K5" s="46" t="s">
        <v>16</v>
      </c>
      <c r="L5" s="45"/>
    </row>
    <row r="6" s="2" customFormat="1" ht="22" customHeight="1" spans="1:12">
      <c r="A6" s="12">
        <v>4</v>
      </c>
      <c r="B6" s="13" t="s">
        <v>23</v>
      </c>
      <c r="C6" s="14"/>
      <c r="D6" s="13" t="s">
        <v>24</v>
      </c>
      <c r="E6" s="13" t="s">
        <v>14</v>
      </c>
      <c r="F6" s="13" t="s">
        <v>25</v>
      </c>
      <c r="G6" s="34">
        <f>F6*0.4</f>
        <v>37.84</v>
      </c>
      <c r="H6" s="35">
        <v>90.12</v>
      </c>
      <c r="I6" s="35">
        <f>H6*0.6</f>
        <v>54.072</v>
      </c>
      <c r="J6" s="35">
        <f>G6+I6</f>
        <v>91.912</v>
      </c>
      <c r="K6" s="46"/>
      <c r="L6" s="45"/>
    </row>
    <row r="7" s="2" customFormat="1" ht="22" customHeight="1" spans="1:12">
      <c r="A7" s="12">
        <v>5</v>
      </c>
      <c r="B7" s="13" t="s">
        <v>26</v>
      </c>
      <c r="C7" s="14"/>
      <c r="D7" s="13" t="s">
        <v>27</v>
      </c>
      <c r="E7" s="13" t="s">
        <v>14</v>
      </c>
      <c r="F7" s="13" t="s">
        <v>28</v>
      </c>
      <c r="G7" s="34">
        <f>F7*0.4</f>
        <v>38.2</v>
      </c>
      <c r="H7" s="35">
        <v>87.72</v>
      </c>
      <c r="I7" s="35">
        <f>H7*0.6</f>
        <v>52.632</v>
      </c>
      <c r="J7" s="35">
        <f>G7+I7</f>
        <v>90.832</v>
      </c>
      <c r="K7" s="46"/>
      <c r="L7" s="45"/>
    </row>
    <row r="8" s="2" customFormat="1" ht="22" customHeight="1" spans="1:12">
      <c r="A8" s="12">
        <v>6</v>
      </c>
      <c r="B8" s="13" t="s">
        <v>29</v>
      </c>
      <c r="C8" s="14"/>
      <c r="D8" s="13" t="s">
        <v>30</v>
      </c>
      <c r="E8" s="13" t="s">
        <v>14</v>
      </c>
      <c r="F8" s="13" t="s">
        <v>31</v>
      </c>
      <c r="G8" s="34">
        <f>F8*0.4</f>
        <v>36.8</v>
      </c>
      <c r="H8" s="35">
        <v>89.16</v>
      </c>
      <c r="I8" s="35">
        <f>H8*0.6</f>
        <v>53.496</v>
      </c>
      <c r="J8" s="35">
        <f>G8+I8</f>
        <v>90.296</v>
      </c>
      <c r="K8" s="46"/>
      <c r="L8" s="45"/>
    </row>
    <row r="9" s="2" customFormat="1" ht="22" customHeight="1" spans="1:12">
      <c r="A9" s="12">
        <v>7</v>
      </c>
      <c r="B9" s="13" t="s">
        <v>32</v>
      </c>
      <c r="C9" s="14"/>
      <c r="D9" s="13" t="s">
        <v>33</v>
      </c>
      <c r="E9" s="13" t="s">
        <v>14</v>
      </c>
      <c r="F9" s="13" t="s">
        <v>34</v>
      </c>
      <c r="G9" s="34">
        <f>F9*0.4</f>
        <v>37.64</v>
      </c>
      <c r="H9" s="35">
        <v>87.2</v>
      </c>
      <c r="I9" s="35">
        <f>H9*0.6</f>
        <v>52.32</v>
      </c>
      <c r="J9" s="35">
        <f>G9+I9</f>
        <v>89.96</v>
      </c>
      <c r="K9" s="46"/>
      <c r="L9" s="45"/>
    </row>
    <row r="10" s="2" customFormat="1" ht="22" customHeight="1" spans="1:12">
      <c r="A10" s="12">
        <v>8</v>
      </c>
      <c r="B10" s="13" t="s">
        <v>35</v>
      </c>
      <c r="C10" s="14"/>
      <c r="D10" s="13" t="s">
        <v>36</v>
      </c>
      <c r="E10" s="13" t="s">
        <v>14</v>
      </c>
      <c r="F10" s="13" t="s">
        <v>37</v>
      </c>
      <c r="G10" s="34">
        <f>F10*0.4</f>
        <v>39.88</v>
      </c>
      <c r="H10" s="35">
        <v>82.36</v>
      </c>
      <c r="I10" s="35">
        <f>H10*0.6</f>
        <v>49.416</v>
      </c>
      <c r="J10" s="35">
        <f>G10+I10</f>
        <v>89.296</v>
      </c>
      <c r="K10" s="46"/>
      <c r="L10" s="45"/>
    </row>
    <row r="11" s="2" customFormat="1" ht="22" customHeight="1" spans="1:12">
      <c r="A11" s="15">
        <v>9</v>
      </c>
      <c r="B11" s="16" t="s">
        <v>38</v>
      </c>
      <c r="C11" s="17"/>
      <c r="D11" s="16" t="s">
        <v>39</v>
      </c>
      <c r="E11" s="16" t="s">
        <v>14</v>
      </c>
      <c r="F11" s="16" t="s">
        <v>40</v>
      </c>
      <c r="G11" s="36">
        <f>F11*0.4</f>
        <v>37.08</v>
      </c>
      <c r="H11" s="37">
        <v>87</v>
      </c>
      <c r="I11" s="37">
        <f>H11*0.6</f>
        <v>52.2</v>
      </c>
      <c r="J11" s="37">
        <f>G11+I11</f>
        <v>89.28</v>
      </c>
      <c r="K11" s="47"/>
      <c r="L11" s="45"/>
    </row>
    <row r="12" s="2" customFormat="1" ht="22" customHeight="1" spans="1:12">
      <c r="A12" s="9">
        <v>10</v>
      </c>
      <c r="B12" s="10" t="s">
        <v>11</v>
      </c>
      <c r="C12" s="18" t="s">
        <v>41</v>
      </c>
      <c r="D12" s="10" t="s">
        <v>42</v>
      </c>
      <c r="E12" s="10" t="s">
        <v>14</v>
      </c>
      <c r="F12" s="10" t="s">
        <v>43</v>
      </c>
      <c r="G12" s="32">
        <f t="shared" si="0"/>
        <v>36.76</v>
      </c>
      <c r="H12" s="33">
        <v>90.12</v>
      </c>
      <c r="I12" s="33">
        <f t="shared" si="1"/>
        <v>54.072</v>
      </c>
      <c r="J12" s="33">
        <f t="shared" si="2"/>
        <v>90.832</v>
      </c>
      <c r="K12" s="44" t="s">
        <v>16</v>
      </c>
      <c r="L12" s="48"/>
    </row>
    <row r="13" s="2" customFormat="1" ht="22" customHeight="1" spans="1:12">
      <c r="A13" s="12">
        <v>11</v>
      </c>
      <c r="B13" s="13">
        <v>2</v>
      </c>
      <c r="C13" s="19"/>
      <c r="D13" s="13" t="s">
        <v>44</v>
      </c>
      <c r="E13" s="13" t="s">
        <v>14</v>
      </c>
      <c r="F13" s="13" t="s">
        <v>45</v>
      </c>
      <c r="G13" s="34">
        <f>F13*0.4</f>
        <v>32.44</v>
      </c>
      <c r="H13" s="35">
        <v>92.24</v>
      </c>
      <c r="I13" s="35">
        <f>H13*0.6</f>
        <v>55.344</v>
      </c>
      <c r="J13" s="35">
        <f>G13+I13</f>
        <v>87.784</v>
      </c>
      <c r="K13" s="46"/>
      <c r="L13" s="45"/>
    </row>
    <row r="14" s="2" customFormat="1" ht="22" customHeight="1" spans="1:12">
      <c r="A14" s="20">
        <v>12</v>
      </c>
      <c r="B14" s="21">
        <v>3</v>
      </c>
      <c r="C14" s="22"/>
      <c r="D14" s="21" t="s">
        <v>46</v>
      </c>
      <c r="E14" s="21" t="s">
        <v>14</v>
      </c>
      <c r="F14" s="21" t="s">
        <v>47</v>
      </c>
      <c r="G14" s="38">
        <f>F14*0.4</f>
        <v>34.16</v>
      </c>
      <c r="H14" s="39">
        <v>88.32</v>
      </c>
      <c r="I14" s="39">
        <f>H14*0.6</f>
        <v>52.992</v>
      </c>
      <c r="J14" s="39">
        <f>G14+I14</f>
        <v>87.152</v>
      </c>
      <c r="K14" s="49"/>
      <c r="L14" s="48"/>
    </row>
    <row r="15" s="2" customFormat="1" ht="22" customHeight="1" spans="1:12">
      <c r="A15" s="23">
        <v>13</v>
      </c>
      <c r="B15" s="24" t="s">
        <v>11</v>
      </c>
      <c r="C15" s="14" t="s">
        <v>48</v>
      </c>
      <c r="D15" s="24" t="s">
        <v>49</v>
      </c>
      <c r="E15" s="24" t="s">
        <v>14</v>
      </c>
      <c r="F15" s="24" t="s">
        <v>50</v>
      </c>
      <c r="G15" s="40">
        <f t="shared" si="0"/>
        <v>41.52</v>
      </c>
      <c r="H15" s="41">
        <v>89.52</v>
      </c>
      <c r="I15" s="41">
        <f t="shared" si="1"/>
        <v>53.712</v>
      </c>
      <c r="J15" s="41">
        <f t="shared" si="2"/>
        <v>95.232</v>
      </c>
      <c r="K15" s="44" t="s">
        <v>16</v>
      </c>
      <c r="L15" s="45"/>
    </row>
    <row r="16" s="2" customFormat="1" ht="22" customHeight="1" spans="1:12">
      <c r="A16" s="12">
        <v>14</v>
      </c>
      <c r="B16" s="13">
        <v>2</v>
      </c>
      <c r="C16" s="14"/>
      <c r="D16" s="13" t="s">
        <v>51</v>
      </c>
      <c r="E16" s="13" t="s">
        <v>14</v>
      </c>
      <c r="F16" s="13" t="s">
        <v>52</v>
      </c>
      <c r="G16" s="34">
        <f>F16*0.4</f>
        <v>36.24</v>
      </c>
      <c r="H16" s="35">
        <v>94.32</v>
      </c>
      <c r="I16" s="35">
        <f>H16*0.6</f>
        <v>56.592</v>
      </c>
      <c r="J16" s="35">
        <f>G16+I16</f>
        <v>92.832</v>
      </c>
      <c r="K16" s="46" t="s">
        <v>16</v>
      </c>
      <c r="L16" s="45"/>
    </row>
    <row r="17" s="2" customFormat="1" ht="22" customHeight="1" spans="1:12">
      <c r="A17" s="12">
        <v>15</v>
      </c>
      <c r="B17" s="13">
        <v>3</v>
      </c>
      <c r="C17" s="14"/>
      <c r="D17" s="13" t="s">
        <v>53</v>
      </c>
      <c r="E17" s="13" t="s">
        <v>14</v>
      </c>
      <c r="F17" s="13" t="s">
        <v>54</v>
      </c>
      <c r="G17" s="34">
        <f>F17*0.4</f>
        <v>36.92</v>
      </c>
      <c r="H17" s="35">
        <v>89.96</v>
      </c>
      <c r="I17" s="35">
        <f>H17*0.6</f>
        <v>53.976</v>
      </c>
      <c r="J17" s="35">
        <f>G17+I17</f>
        <v>90.896</v>
      </c>
      <c r="K17" s="46"/>
      <c r="L17" s="45"/>
    </row>
    <row r="18" s="2" customFormat="1" ht="22" customHeight="1" spans="1:12">
      <c r="A18" s="12">
        <v>16</v>
      </c>
      <c r="B18" s="13" t="s">
        <v>23</v>
      </c>
      <c r="C18" s="14"/>
      <c r="D18" s="13" t="s">
        <v>55</v>
      </c>
      <c r="E18" s="13" t="s">
        <v>14</v>
      </c>
      <c r="F18" s="13" t="s">
        <v>56</v>
      </c>
      <c r="G18" s="34">
        <f t="shared" si="0"/>
        <v>35.52</v>
      </c>
      <c r="H18" s="35">
        <v>90.28</v>
      </c>
      <c r="I18" s="35">
        <f t="shared" si="1"/>
        <v>54.168</v>
      </c>
      <c r="J18" s="35">
        <f t="shared" si="2"/>
        <v>89.688</v>
      </c>
      <c r="K18" s="46"/>
      <c r="L18" s="45"/>
    </row>
    <row r="19" s="2" customFormat="1" ht="22" customHeight="1" spans="1:12">
      <c r="A19" s="12">
        <v>17</v>
      </c>
      <c r="B19" s="13" t="s">
        <v>26</v>
      </c>
      <c r="C19" s="14"/>
      <c r="D19" s="13" t="s">
        <v>57</v>
      </c>
      <c r="E19" s="13" t="s">
        <v>14</v>
      </c>
      <c r="F19" s="13" t="s">
        <v>58</v>
      </c>
      <c r="G19" s="34">
        <f t="shared" si="0"/>
        <v>33.44</v>
      </c>
      <c r="H19" s="35">
        <v>90.48</v>
      </c>
      <c r="I19" s="35">
        <f t="shared" si="1"/>
        <v>54.288</v>
      </c>
      <c r="J19" s="35">
        <f t="shared" si="2"/>
        <v>87.728</v>
      </c>
      <c r="K19" s="46"/>
      <c r="L19" s="45"/>
    </row>
    <row r="20" s="2" customFormat="1" ht="22" customHeight="1" spans="1:12">
      <c r="A20" s="15">
        <v>18</v>
      </c>
      <c r="B20" s="16" t="s">
        <v>29</v>
      </c>
      <c r="C20" s="17"/>
      <c r="D20" s="16" t="s">
        <v>59</v>
      </c>
      <c r="E20" s="16" t="s">
        <v>14</v>
      </c>
      <c r="F20" s="16" t="s">
        <v>60</v>
      </c>
      <c r="G20" s="36">
        <f t="shared" si="0"/>
        <v>32.36</v>
      </c>
      <c r="H20" s="37">
        <v>83.16</v>
      </c>
      <c r="I20" s="37">
        <f t="shared" si="1"/>
        <v>49.896</v>
      </c>
      <c r="J20" s="37">
        <f t="shared" si="2"/>
        <v>82.256</v>
      </c>
      <c r="K20" s="47"/>
      <c r="L20" s="45"/>
    </row>
    <row r="21" s="2" customFormat="1" ht="22" customHeight="1" spans="1:12">
      <c r="A21" s="9">
        <v>19</v>
      </c>
      <c r="B21" s="10">
        <v>1</v>
      </c>
      <c r="C21" s="18" t="s">
        <v>61</v>
      </c>
      <c r="D21" s="10" t="s">
        <v>62</v>
      </c>
      <c r="E21" s="10" t="s">
        <v>63</v>
      </c>
      <c r="F21" s="10" t="s">
        <v>64</v>
      </c>
      <c r="G21" s="32">
        <f>F21*0.4</f>
        <v>40.44</v>
      </c>
      <c r="H21" s="33">
        <v>87.47</v>
      </c>
      <c r="I21" s="33">
        <f>H21*0.6</f>
        <v>52.482</v>
      </c>
      <c r="J21" s="33">
        <f>G21+I21</f>
        <v>92.922</v>
      </c>
      <c r="K21" s="44" t="s">
        <v>16</v>
      </c>
      <c r="L21" s="45"/>
    </row>
    <row r="22" s="2" customFormat="1" ht="22" customHeight="1" spans="1:12">
      <c r="A22" s="12">
        <v>20</v>
      </c>
      <c r="B22" s="13" t="s">
        <v>17</v>
      </c>
      <c r="C22" s="19"/>
      <c r="D22" s="13" t="s">
        <v>65</v>
      </c>
      <c r="E22" s="13" t="s">
        <v>14</v>
      </c>
      <c r="F22" s="13" t="s">
        <v>66</v>
      </c>
      <c r="G22" s="34">
        <f>F22*0.4</f>
        <v>41.24</v>
      </c>
      <c r="H22" s="35">
        <v>85.42</v>
      </c>
      <c r="I22" s="35">
        <f>H22*0.6</f>
        <v>51.252</v>
      </c>
      <c r="J22" s="35">
        <f>G22+I22</f>
        <v>92.492</v>
      </c>
      <c r="K22" s="46"/>
      <c r="L22" s="45"/>
    </row>
    <row r="23" s="3" customFormat="1" ht="22" customHeight="1" spans="1:12">
      <c r="A23" s="20">
        <v>21</v>
      </c>
      <c r="B23" s="21">
        <v>3</v>
      </c>
      <c r="C23" s="25"/>
      <c r="D23" s="21" t="s">
        <v>67</v>
      </c>
      <c r="E23" s="21" t="s">
        <v>14</v>
      </c>
      <c r="F23" s="21" t="s">
        <v>68</v>
      </c>
      <c r="G23" s="38">
        <f>F23*0.4</f>
        <v>41.44</v>
      </c>
      <c r="H23" s="39">
        <v>81.1</v>
      </c>
      <c r="I23" s="39">
        <f>H23*0.6</f>
        <v>48.66</v>
      </c>
      <c r="J23" s="39">
        <f>G23+I23</f>
        <v>90.1</v>
      </c>
      <c r="K23" s="50"/>
      <c r="L23" s="45"/>
    </row>
    <row r="24" s="2" customFormat="1" ht="22" customHeight="1" spans="1:12">
      <c r="A24" s="23">
        <v>22</v>
      </c>
      <c r="B24" s="24" t="s">
        <v>11</v>
      </c>
      <c r="C24" s="26" t="s">
        <v>69</v>
      </c>
      <c r="D24" s="24" t="s">
        <v>70</v>
      </c>
      <c r="E24" s="24" t="s">
        <v>14</v>
      </c>
      <c r="F24" s="24" t="s">
        <v>71</v>
      </c>
      <c r="G24" s="40">
        <f t="shared" si="0"/>
        <v>45.8</v>
      </c>
      <c r="H24" s="41">
        <v>87.77</v>
      </c>
      <c r="I24" s="41">
        <f t="shared" si="1"/>
        <v>52.662</v>
      </c>
      <c r="J24" s="41">
        <f t="shared" si="2"/>
        <v>98.462</v>
      </c>
      <c r="K24" s="44" t="s">
        <v>16</v>
      </c>
      <c r="L24" s="45"/>
    </row>
    <row r="25" s="2" customFormat="1" ht="22" customHeight="1" spans="1:12">
      <c r="A25" s="12">
        <v>23</v>
      </c>
      <c r="B25" s="13" t="s">
        <v>17</v>
      </c>
      <c r="C25" s="26"/>
      <c r="D25" s="13" t="s">
        <v>72</v>
      </c>
      <c r="E25" s="13" t="s">
        <v>14</v>
      </c>
      <c r="F25" s="13" t="s">
        <v>73</v>
      </c>
      <c r="G25" s="34">
        <f t="shared" si="0"/>
        <v>43.96</v>
      </c>
      <c r="H25" s="35">
        <v>82.41</v>
      </c>
      <c r="I25" s="35">
        <f t="shared" si="1"/>
        <v>49.446</v>
      </c>
      <c r="J25" s="35">
        <f t="shared" si="2"/>
        <v>93.406</v>
      </c>
      <c r="K25" s="46"/>
      <c r="L25" s="45"/>
    </row>
    <row r="26" s="2" customFormat="1" ht="22" customHeight="1" spans="1:12">
      <c r="A26" s="15">
        <v>24</v>
      </c>
      <c r="B26" s="16" t="s">
        <v>20</v>
      </c>
      <c r="C26" s="26"/>
      <c r="D26" s="16" t="s">
        <v>74</v>
      </c>
      <c r="E26" s="16" t="s">
        <v>63</v>
      </c>
      <c r="F26" s="16" t="s">
        <v>75</v>
      </c>
      <c r="G26" s="36">
        <f t="shared" si="0"/>
        <v>41.92</v>
      </c>
      <c r="H26" s="37">
        <v>83.16</v>
      </c>
      <c r="I26" s="37">
        <f t="shared" si="1"/>
        <v>49.896</v>
      </c>
      <c r="J26" s="37">
        <f t="shared" si="2"/>
        <v>91.816</v>
      </c>
      <c r="K26" s="47"/>
      <c r="L26" s="45"/>
    </row>
    <row r="27" s="2" customFormat="1" ht="22" customHeight="1" spans="1:12">
      <c r="A27" s="9">
        <v>25</v>
      </c>
      <c r="B27" s="10" t="s">
        <v>11</v>
      </c>
      <c r="C27" s="11" t="s">
        <v>76</v>
      </c>
      <c r="D27" s="10" t="s">
        <v>77</v>
      </c>
      <c r="E27" s="10" t="s">
        <v>63</v>
      </c>
      <c r="F27" s="10" t="s">
        <v>78</v>
      </c>
      <c r="G27" s="32">
        <f t="shared" si="0"/>
        <v>42.72</v>
      </c>
      <c r="H27" s="32">
        <v>86.842</v>
      </c>
      <c r="I27" s="33">
        <f t="shared" si="1"/>
        <v>52.1052</v>
      </c>
      <c r="J27" s="33">
        <f t="shared" si="2"/>
        <v>94.8252</v>
      </c>
      <c r="K27" s="44" t="s">
        <v>16</v>
      </c>
      <c r="L27" s="45"/>
    </row>
    <row r="28" s="2" customFormat="1" ht="22" customHeight="1" spans="1:12">
      <c r="A28" s="12">
        <v>26</v>
      </c>
      <c r="B28" s="13">
        <v>2</v>
      </c>
      <c r="C28" s="14"/>
      <c r="D28" s="13" t="s">
        <v>79</v>
      </c>
      <c r="E28" s="13" t="s">
        <v>63</v>
      </c>
      <c r="F28" s="13" t="s">
        <v>80</v>
      </c>
      <c r="G28" s="34">
        <f>F28*0.4</f>
        <v>42.04</v>
      </c>
      <c r="H28" s="34">
        <v>78.502</v>
      </c>
      <c r="I28" s="35">
        <f>H28*0.6</f>
        <v>47.1012</v>
      </c>
      <c r="J28" s="35">
        <f>G28+I28</f>
        <v>89.1412</v>
      </c>
      <c r="K28" s="46" t="s">
        <v>16</v>
      </c>
      <c r="L28" s="48"/>
    </row>
    <row r="29" s="2" customFormat="1" ht="22" customHeight="1" spans="1:12">
      <c r="A29" s="12">
        <v>27</v>
      </c>
      <c r="B29" s="13">
        <v>3</v>
      </c>
      <c r="C29" s="14"/>
      <c r="D29" s="13" t="s">
        <v>81</v>
      </c>
      <c r="E29" s="13" t="s">
        <v>63</v>
      </c>
      <c r="F29" s="13" t="s">
        <v>82</v>
      </c>
      <c r="G29" s="34">
        <f>F29*0.4</f>
        <v>42.28</v>
      </c>
      <c r="H29" s="34">
        <v>76.18</v>
      </c>
      <c r="I29" s="35">
        <f>H29*0.6</f>
        <v>45.708</v>
      </c>
      <c r="J29" s="35">
        <f>G29+I29</f>
        <v>87.988</v>
      </c>
      <c r="K29" s="46"/>
      <c r="L29" s="45"/>
    </row>
    <row r="30" s="2" customFormat="1" ht="22" customHeight="1" spans="1:12">
      <c r="A30" s="12">
        <v>28</v>
      </c>
      <c r="B30" s="13">
        <v>4</v>
      </c>
      <c r="C30" s="14"/>
      <c r="D30" s="13" t="s">
        <v>83</v>
      </c>
      <c r="E30" s="13" t="s">
        <v>63</v>
      </c>
      <c r="F30" s="13" t="s">
        <v>84</v>
      </c>
      <c r="G30" s="34">
        <f>F30*0.4</f>
        <v>39</v>
      </c>
      <c r="H30" s="34">
        <v>79.35</v>
      </c>
      <c r="I30" s="35">
        <f>H30*0.6</f>
        <v>47.61</v>
      </c>
      <c r="J30" s="35">
        <f>G30+I30</f>
        <v>86.61</v>
      </c>
      <c r="K30" s="51"/>
      <c r="L30" s="48"/>
    </row>
    <row r="31" s="2" customFormat="1" ht="22" customHeight="1" spans="1:12">
      <c r="A31" s="12">
        <v>29</v>
      </c>
      <c r="B31" s="13">
        <v>5</v>
      </c>
      <c r="C31" s="14"/>
      <c r="D31" s="13" t="s">
        <v>85</v>
      </c>
      <c r="E31" s="13" t="s">
        <v>63</v>
      </c>
      <c r="F31" s="13" t="s">
        <v>86</v>
      </c>
      <c r="G31" s="34">
        <f>F31*0.4</f>
        <v>38.88</v>
      </c>
      <c r="H31" s="34">
        <v>78.506</v>
      </c>
      <c r="I31" s="35">
        <f>H31*0.6</f>
        <v>47.1036</v>
      </c>
      <c r="J31" s="35">
        <f>G31+I31</f>
        <v>85.9836</v>
      </c>
      <c r="K31" s="52" t="s">
        <v>87</v>
      </c>
      <c r="L31" s="53"/>
    </row>
    <row r="32" s="2" customFormat="1" ht="22" customHeight="1" spans="1:12">
      <c r="A32" s="12">
        <v>30</v>
      </c>
      <c r="B32" s="13">
        <v>6</v>
      </c>
      <c r="C32" s="14"/>
      <c r="D32" s="13" t="s">
        <v>88</v>
      </c>
      <c r="E32" s="13" t="s">
        <v>14</v>
      </c>
      <c r="F32" s="13" t="s">
        <v>68</v>
      </c>
      <c r="G32" s="34">
        <f>F32*0.4</f>
        <v>41.44</v>
      </c>
      <c r="H32" s="34">
        <v>57.396</v>
      </c>
      <c r="I32" s="35">
        <f>H32*0.6</f>
        <v>34.4376</v>
      </c>
      <c r="J32" s="35">
        <f>G32+I32</f>
        <v>75.8776</v>
      </c>
      <c r="K32" s="51"/>
      <c r="L32" s="48"/>
    </row>
    <row r="33" s="2" customFormat="1" ht="22" customHeight="1" spans="1:12">
      <c r="A33" s="15">
        <v>31</v>
      </c>
      <c r="B33" s="16">
        <v>7</v>
      </c>
      <c r="C33" s="17"/>
      <c r="D33" s="16" t="s">
        <v>89</v>
      </c>
      <c r="E33" s="16" t="s">
        <v>14</v>
      </c>
      <c r="F33" s="16" t="s">
        <v>37</v>
      </c>
      <c r="G33" s="36">
        <f>F33*0.4</f>
        <v>39.88</v>
      </c>
      <c r="H33" s="36">
        <v>0</v>
      </c>
      <c r="I33" s="37">
        <f>H33*0.6</f>
        <v>0</v>
      </c>
      <c r="J33" s="37">
        <f>G33+I33</f>
        <v>39.88</v>
      </c>
      <c r="K33" s="54" t="s">
        <v>90</v>
      </c>
      <c r="L33" s="48"/>
    </row>
    <row r="34" s="2" customFormat="1" ht="22" customHeight="1" spans="1:12">
      <c r="A34" s="9">
        <v>32</v>
      </c>
      <c r="B34" s="27">
        <v>1</v>
      </c>
      <c r="C34" s="18" t="s">
        <v>91</v>
      </c>
      <c r="D34" s="10" t="s">
        <v>92</v>
      </c>
      <c r="E34" s="10" t="s">
        <v>14</v>
      </c>
      <c r="F34" s="10" t="s">
        <v>93</v>
      </c>
      <c r="G34" s="32">
        <f>F34*0.4</f>
        <v>44.84</v>
      </c>
      <c r="H34" s="33">
        <v>89.43</v>
      </c>
      <c r="I34" s="33">
        <f>H34*0.6</f>
        <v>53.658</v>
      </c>
      <c r="J34" s="33">
        <f>G34+I34</f>
        <v>98.498</v>
      </c>
      <c r="K34" s="44" t="s">
        <v>16</v>
      </c>
      <c r="L34" s="45"/>
    </row>
    <row r="35" s="2" customFormat="1" ht="22" customHeight="1" spans="1:12">
      <c r="A35" s="12">
        <v>33</v>
      </c>
      <c r="B35" s="28">
        <v>2</v>
      </c>
      <c r="C35" s="19"/>
      <c r="D35" s="13" t="s">
        <v>94</v>
      </c>
      <c r="E35" s="13" t="s">
        <v>14</v>
      </c>
      <c r="F35" s="13" t="s">
        <v>95</v>
      </c>
      <c r="G35" s="34">
        <f>F35*0.4</f>
        <v>45.68</v>
      </c>
      <c r="H35" s="35">
        <v>85.76</v>
      </c>
      <c r="I35" s="35">
        <f>H35*0.6</f>
        <v>51.456</v>
      </c>
      <c r="J35" s="35">
        <f>G35+I35</f>
        <v>97.136</v>
      </c>
      <c r="K35" s="46"/>
      <c r="L35" s="45"/>
    </row>
    <row r="36" s="2" customFormat="1" ht="22" customHeight="1" spans="1:12">
      <c r="A36" s="20">
        <v>34</v>
      </c>
      <c r="B36" s="29">
        <v>3</v>
      </c>
      <c r="C36" s="22"/>
      <c r="D36" s="21" t="s">
        <v>96</v>
      </c>
      <c r="E36" s="21" t="s">
        <v>14</v>
      </c>
      <c r="F36" s="21" t="s">
        <v>97</v>
      </c>
      <c r="G36" s="38">
        <f>F36*0.4</f>
        <v>45.64</v>
      </c>
      <c r="H36" s="39">
        <v>84.84</v>
      </c>
      <c r="I36" s="39">
        <f>H36*0.6</f>
        <v>50.904</v>
      </c>
      <c r="J36" s="39">
        <f>G36+I36</f>
        <v>96.544</v>
      </c>
      <c r="K36" s="50"/>
      <c r="L36" s="45"/>
    </row>
    <row r="38" ht="140" customHeight="1" spans="2:10">
      <c r="B38" s="30" t="s">
        <v>98</v>
      </c>
      <c r="C38" s="30"/>
      <c r="D38" s="30"/>
      <c r="E38" s="30"/>
      <c r="F38" s="30"/>
      <c r="G38" s="30"/>
      <c r="H38" s="30"/>
      <c r="I38" s="30"/>
      <c r="J38" s="30"/>
    </row>
  </sheetData>
  <mergeCells count="9">
    <mergeCell ref="A1:K1"/>
    <mergeCell ref="B38:J38"/>
    <mergeCell ref="C3:C11"/>
    <mergeCell ref="C12:C14"/>
    <mergeCell ref="C15:C20"/>
    <mergeCell ref="C21:C23"/>
    <mergeCell ref="C24:C26"/>
    <mergeCell ref="C27:C33"/>
    <mergeCell ref="C34:C36"/>
  </mergeCells>
  <printOptions horizontalCentered="1" verticalCentered="1"/>
  <pageMargins left="0.554861111111111" right="0.554861111111111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2019-01-28T17:31:00Z</dcterms:created>
  <dcterms:modified xsi:type="dcterms:W3CDTF">2026-05-25T09:52:02Z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KSORubyTemplateID" linkTarget="0">
    <vt:lpwstr>20</vt:lpwstr>
  </property>
  <property fmtid="{D5CDD505-2E9C-101B-9397-08002B2CF9AE}" pid="4" name="ICV">
    <vt:lpwstr>3DC1A5F5668A4E4B825D3D881CC5D926_13</vt:lpwstr>
  </property>
</Properties>
</file>