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094" windowHeight="9805" activeTab="3"/>
  </bookViews>
  <sheets>
    <sheet name="附件1-评估小班一览表" sheetId="2" r:id="rId1"/>
    <sheet name="附件2、3-参数" sheetId="3" r:id="rId2"/>
    <sheet name="附件4-测算过度表" sheetId="4" r:id="rId3"/>
    <sheet name="附件5-评估值表" sheetId="5" r:id="rId4"/>
  </sheets>
  <definedNames>
    <definedName name="_xlnm._FilterDatabase" localSheetId="2" hidden="1">'附件4-测算过度表'!$A$5:$AK$70</definedName>
    <definedName name="_xlnm._FilterDatabase" localSheetId="3" hidden="1">'附件5-评估值表'!$A$5:$AD$69</definedName>
    <definedName name="_xlnm._FilterDatabase" localSheetId="0" hidden="1">'附件1-评估小班一览表'!$A$5:$AH$69</definedName>
    <definedName name="_xlnm.Print_Titles" localSheetId="0">'附件1-评估小班一览表'!$1:$5</definedName>
    <definedName name="_xlnm.Print_Titles" localSheetId="2">'附件4-测算过度表'!$1:$5</definedName>
    <definedName name="_xlnm.Print_Titles" localSheetId="3">'附件5-评估值表'!$1:$5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<sst xmlns="http://schemas.openxmlformats.org/spreadsheetml/2006/main" count="3378" uniqueCount="441">
  <si>
    <t>附件一</t>
  </si>
  <si>
    <t>福建峨嵋峰国家级自然保护区核心区和缓冲区毛竹林生态修复治理项目林木资产评估小班调查一览表</t>
  </si>
  <si>
    <r>
      <rPr>
        <sz val="14"/>
        <color theme="1"/>
        <rFont val="宋体"/>
        <charset val="134"/>
        <scheme val="minor"/>
      </rPr>
      <t xml:space="preserve">                                                                                                                               </t>
    </r>
    <r>
      <rPr>
        <b/>
        <sz val="14"/>
        <color theme="1"/>
        <rFont val="宋体"/>
        <charset val="134"/>
        <scheme val="minor"/>
      </rPr>
      <t>单位：亩、cm、m、株、m</t>
    </r>
    <r>
      <rPr>
        <b/>
        <vertAlign val="superscript"/>
        <sz val="14"/>
        <color theme="1"/>
        <rFont val="宋体"/>
        <charset val="134"/>
        <scheme val="minor"/>
      </rPr>
      <t>3</t>
    </r>
    <r>
      <rPr>
        <b/>
        <sz val="14"/>
        <color theme="1"/>
        <rFont val="宋体"/>
        <charset val="134"/>
        <scheme val="minor"/>
      </rPr>
      <t>、元</t>
    </r>
  </si>
  <si>
    <t>序号</t>
  </si>
  <si>
    <t>乡镇</t>
  </si>
  <si>
    <t>村</t>
  </si>
  <si>
    <t>地名</t>
  </si>
  <si>
    <t>林班</t>
  </si>
  <si>
    <t>大班</t>
  </si>
  <si>
    <t>小班</t>
  </si>
  <si>
    <t>证件情况</t>
  </si>
  <si>
    <t>林权证面积</t>
  </si>
  <si>
    <t>勾绘面积</t>
  </si>
  <si>
    <t>地类</t>
  </si>
  <si>
    <t>立地质量等级</t>
  </si>
  <si>
    <t>树种</t>
  </si>
  <si>
    <t>起源</t>
  </si>
  <si>
    <t>年龄</t>
  </si>
  <si>
    <t>区位</t>
  </si>
  <si>
    <t>毛竹胸径</t>
  </si>
  <si>
    <t>毛竹高</t>
  </si>
  <si>
    <t>亩立竹数</t>
  </si>
  <si>
    <t>小班总株数</t>
  </si>
  <si>
    <t>位置及集材距离</t>
  </si>
  <si>
    <t>运距</t>
  </si>
  <si>
    <t>散生木蓄积</t>
  </si>
  <si>
    <t>赎买年限</t>
  </si>
  <si>
    <t>经营情况</t>
  </si>
  <si>
    <t>备注</t>
  </si>
  <si>
    <t>林权证号</t>
  </si>
  <si>
    <t>宗地号</t>
  </si>
  <si>
    <t>户主</t>
  </si>
  <si>
    <t>是否自留山</t>
  </si>
  <si>
    <t>计</t>
  </si>
  <si>
    <t>Ⅰ度</t>
  </si>
  <si>
    <t>Ⅱ度</t>
  </si>
  <si>
    <t>Ⅲ度</t>
  </si>
  <si>
    <t>Ⅳ度</t>
  </si>
  <si>
    <t>抚育</t>
  </si>
  <si>
    <t>施肥</t>
  </si>
  <si>
    <t>新桥乡</t>
  </si>
  <si>
    <t>枫源村</t>
  </si>
  <si>
    <t>加王坑至凤腾戈</t>
  </si>
  <si>
    <t>008</t>
  </si>
  <si>
    <t>01/'04</t>
  </si>
  <si>
    <t>010/010、040</t>
  </si>
  <si>
    <t>泰政林证字（2005）第11140号</t>
  </si>
  <si>
    <t>049</t>
  </si>
  <si>
    <t>欧阳音声</t>
  </si>
  <si>
    <t>否</t>
  </si>
  <si>
    <t>毛竹林</t>
  </si>
  <si>
    <t>Ⅲ</t>
  </si>
  <si>
    <t>毛竹</t>
  </si>
  <si>
    <t>纯天然</t>
  </si>
  <si>
    <t>核</t>
  </si>
  <si>
    <t>距集材道50米</t>
  </si>
  <si>
    <t>30公里以上</t>
  </si>
  <si>
    <t>劈草</t>
  </si>
  <si>
    <t>未施肥</t>
  </si>
  <si>
    <t>04</t>
  </si>
  <si>
    <t>010、020、040</t>
  </si>
  <si>
    <t>泰政林证字（2014）第00176号</t>
  </si>
  <si>
    <t>048</t>
  </si>
  <si>
    <t>核、缓</t>
  </si>
  <si>
    <t>余长戈</t>
  </si>
  <si>
    <t>010</t>
  </si>
  <si>
    <t>01</t>
  </si>
  <si>
    <t>020</t>
  </si>
  <si>
    <t>泰政林证字（2005）第11169号</t>
  </si>
  <si>
    <t>209</t>
  </si>
  <si>
    <t>潘盛生</t>
  </si>
  <si>
    <t>缓</t>
  </si>
  <si>
    <t>距集材道200米</t>
  </si>
  <si>
    <t>未抚育</t>
  </si>
  <si>
    <t>其中：212宗地位移</t>
  </si>
  <si>
    <t>黄戏戈</t>
  </si>
  <si>
    <t>009</t>
  </si>
  <si>
    <t>07</t>
  </si>
  <si>
    <t>010、020、030</t>
  </si>
  <si>
    <t>泰政林证字（2005）第11157号</t>
  </si>
  <si>
    <t>109</t>
  </si>
  <si>
    <t>潘高兰</t>
  </si>
  <si>
    <t>距集材道100米</t>
  </si>
  <si>
    <t>流坑</t>
  </si>
  <si>
    <t>010、'030</t>
  </si>
  <si>
    <t>泰政林证字（2005）第110824号</t>
  </si>
  <si>
    <t>111</t>
  </si>
  <si>
    <t>范兴献、范兴荣</t>
  </si>
  <si>
    <t>福竹桥</t>
  </si>
  <si>
    <t>06</t>
  </si>
  <si>
    <t>泰政林证字（2005）第11185号</t>
  </si>
  <si>
    <t>309</t>
  </si>
  <si>
    <t>范加生</t>
  </si>
  <si>
    <t>证内有邓加生的林木</t>
  </si>
  <si>
    <t>柞树戈</t>
  </si>
  <si>
    <t>010、020</t>
  </si>
  <si>
    <t>泰政林证字（2005）第11077号</t>
  </si>
  <si>
    <t>314</t>
  </si>
  <si>
    <t>范建耀</t>
  </si>
  <si>
    <t>Ⅳ</t>
  </si>
  <si>
    <t>距集材道150米</t>
  </si>
  <si>
    <t>1.5亩属潘胜生的</t>
  </si>
  <si>
    <t>茶姑戈</t>
  </si>
  <si>
    <t>泰政林证字（2005）第11078号</t>
  </si>
  <si>
    <t>105</t>
  </si>
  <si>
    <t>范求生</t>
  </si>
  <si>
    <t>烂石排</t>
  </si>
  <si>
    <t>03</t>
  </si>
  <si>
    <t>020、030</t>
  </si>
  <si>
    <t>泰政林证字（2005）第09812号</t>
  </si>
  <si>
    <t>078</t>
  </si>
  <si>
    <t>严廷生</t>
  </si>
  <si>
    <t>牛头坑</t>
  </si>
  <si>
    <t>010、030</t>
  </si>
  <si>
    <t>泰政林证字（2005）第11156号</t>
  </si>
  <si>
    <t>108</t>
  </si>
  <si>
    <t>邓达君</t>
  </si>
  <si>
    <t>Ⅱ</t>
  </si>
  <si>
    <t>竹林地</t>
  </si>
  <si>
    <t>02</t>
  </si>
  <si>
    <t>泰政林证字（2005）第11118号</t>
  </si>
  <si>
    <t>222</t>
  </si>
  <si>
    <t>邓金荣、邓金胜</t>
  </si>
  <si>
    <t>泰政林证字（2005）第11108号</t>
  </si>
  <si>
    <t>324</t>
  </si>
  <si>
    <t>福竹坑</t>
  </si>
  <si>
    <t>020、060</t>
  </si>
  <si>
    <t>泰政林证字（2005）第11063号</t>
  </si>
  <si>
    <t>297</t>
  </si>
  <si>
    <t>黄生明</t>
  </si>
  <si>
    <t>背树戈</t>
  </si>
  <si>
    <t>05</t>
  </si>
  <si>
    <t>040、050</t>
  </si>
  <si>
    <t>泰政林证字（2005）第11115号</t>
  </si>
  <si>
    <t>101</t>
  </si>
  <si>
    <t>潘林生</t>
  </si>
  <si>
    <t>30公里以下</t>
  </si>
  <si>
    <t>官梁</t>
  </si>
  <si>
    <t>040</t>
  </si>
  <si>
    <t>087</t>
  </si>
  <si>
    <t>是</t>
  </si>
  <si>
    <t>自留山不卖</t>
  </si>
  <si>
    <t>水源村</t>
  </si>
  <si>
    <t>木林下</t>
  </si>
  <si>
    <t>014</t>
  </si>
  <si>
    <t>泰政林证字（2005）第11512号</t>
  </si>
  <si>
    <t>172</t>
  </si>
  <si>
    <t>余佑禄</t>
  </si>
  <si>
    <t>Ⅰ</t>
  </si>
  <si>
    <t>11</t>
  </si>
  <si>
    <t>12</t>
  </si>
  <si>
    <t>180</t>
  </si>
  <si>
    <t>80</t>
  </si>
  <si>
    <t>阔叶树，15亩</t>
  </si>
  <si>
    <t>下烂垅</t>
  </si>
  <si>
    <t>020、030、100</t>
  </si>
  <si>
    <t>179</t>
  </si>
  <si>
    <t>10</t>
  </si>
  <si>
    <t>220</t>
  </si>
  <si>
    <t>阔叶树</t>
  </si>
  <si>
    <t>朱子窠</t>
  </si>
  <si>
    <t>060、070</t>
  </si>
  <si>
    <t>泰政林证字（2010）第13714号</t>
  </si>
  <si>
    <t>275</t>
  </si>
  <si>
    <t>邓小军</t>
  </si>
  <si>
    <t>11.5</t>
  </si>
  <si>
    <t>200</t>
  </si>
  <si>
    <t>20</t>
  </si>
  <si>
    <t>距集材道90米</t>
  </si>
  <si>
    <t>兰企坑</t>
  </si>
  <si>
    <t>020、031</t>
  </si>
  <si>
    <t>泰政林证字（2013）第00484号</t>
  </si>
  <si>
    <t>294</t>
  </si>
  <si>
    <t>丁绍鹏、丁绍益、丁绍英等3户</t>
  </si>
  <si>
    <t>西排</t>
  </si>
  <si>
    <t>021</t>
  </si>
  <si>
    <t>01/04</t>
  </si>
  <si>
    <t>030、040/010</t>
  </si>
  <si>
    <t>闽（2024）泰宁县不动产权第0011404号</t>
  </si>
  <si>
    <t>320</t>
  </si>
  <si>
    <t>邓仪鎌</t>
  </si>
  <si>
    <t>七斜里山</t>
  </si>
  <si>
    <t>08</t>
  </si>
  <si>
    <t>泰政林证字（2005）第11472号</t>
  </si>
  <si>
    <t>316</t>
  </si>
  <si>
    <t>邓有增</t>
  </si>
  <si>
    <t>门前排</t>
  </si>
  <si>
    <t>08/11</t>
  </si>
  <si>
    <t>010/010</t>
  </si>
  <si>
    <t>泰政林证字（2010）第13627号</t>
  </si>
  <si>
    <t>343</t>
  </si>
  <si>
    <t>下大垇下</t>
  </si>
  <si>
    <t>070</t>
  </si>
  <si>
    <t>泰政林证字（2005）第11513号</t>
  </si>
  <si>
    <t>185</t>
  </si>
  <si>
    <t>邓美其</t>
  </si>
  <si>
    <t>184</t>
  </si>
  <si>
    <t>上蓬坑</t>
  </si>
  <si>
    <t>泰政林证字（2005）第11520号</t>
  </si>
  <si>
    <t>214</t>
  </si>
  <si>
    <t>饶文明</t>
  </si>
  <si>
    <t>提供合同</t>
  </si>
  <si>
    <t>新桥村</t>
  </si>
  <si>
    <t>打石顶</t>
  </si>
  <si>
    <t>022</t>
  </si>
  <si>
    <t>030</t>
  </si>
  <si>
    <t>泰政林证字（2013）第00105号</t>
  </si>
  <si>
    <t>514</t>
  </si>
  <si>
    <t>肖九远</t>
  </si>
  <si>
    <t>近2年未抚育</t>
  </si>
  <si>
    <t>泰政林证字（2013）第00277号</t>
  </si>
  <si>
    <t>512</t>
  </si>
  <si>
    <t>峨戈</t>
  </si>
  <si>
    <t>090</t>
  </si>
  <si>
    <t>505</t>
  </si>
  <si>
    <t>鸭家岺</t>
  </si>
  <si>
    <t>018</t>
  </si>
  <si>
    <t>050</t>
  </si>
  <si>
    <t>闽（2024）泰宁县不动产权第0013035号</t>
  </si>
  <si>
    <t>298</t>
  </si>
  <si>
    <t>范子林</t>
  </si>
  <si>
    <t>近4年未抚育</t>
  </si>
  <si>
    <t>长窠</t>
  </si>
  <si>
    <t>泰政林证字（2013）第00163号</t>
  </si>
  <si>
    <t>658</t>
  </si>
  <si>
    <t>黎生香</t>
  </si>
  <si>
    <t>泰政林证字（2013）第00109号</t>
  </si>
  <si>
    <t>304</t>
  </si>
  <si>
    <t>桃梨坑</t>
  </si>
  <si>
    <t>泰政林证字（2013）第00118号</t>
  </si>
  <si>
    <t>462</t>
  </si>
  <si>
    <t>杨良智等5户</t>
  </si>
  <si>
    <t>泰政林证字（2013）第00162号</t>
  </si>
  <si>
    <t>657</t>
  </si>
  <si>
    <t>吴盛林</t>
  </si>
  <si>
    <t>距集材道70米</t>
  </si>
  <si>
    <t>泰政林证字（2013）第00108号</t>
  </si>
  <si>
    <t>301</t>
  </si>
  <si>
    <t>麦窠</t>
  </si>
  <si>
    <t>泰政林证字（2013）第00389号</t>
  </si>
  <si>
    <t>292</t>
  </si>
  <si>
    <t>吴由跃、吴正权等2户</t>
  </si>
  <si>
    <t>泰政林证字（2013）第00091号</t>
  </si>
  <si>
    <t>吴由禄</t>
  </si>
  <si>
    <t>050、060</t>
  </si>
  <si>
    <t>泰政林证字（2013）第00071号</t>
  </si>
  <si>
    <t>396</t>
  </si>
  <si>
    <t>吴由协</t>
  </si>
  <si>
    <t>泰政林证字（2013）第00137号</t>
  </si>
  <si>
    <t>398</t>
  </si>
  <si>
    <t>吴正德等2户</t>
  </si>
  <si>
    <t>泰政林证字（2013）第00186号</t>
  </si>
  <si>
    <t>388</t>
  </si>
  <si>
    <t>严俊鑫</t>
  </si>
  <si>
    <t>朱家际</t>
  </si>
  <si>
    <t>010、020、021</t>
  </si>
  <si>
    <t>闽（2020）泰宁县不动产权第0001775号</t>
  </si>
  <si>
    <t>374</t>
  </si>
  <si>
    <t>万莹</t>
  </si>
  <si>
    <t>桃梨坑、乱石窠</t>
  </si>
  <si>
    <t>010、011、020</t>
  </si>
  <si>
    <t>泰政林证字（2013）第00461号</t>
  </si>
  <si>
    <t>461</t>
  </si>
  <si>
    <t>丁绍鹏等6户</t>
  </si>
  <si>
    <t>020、'070</t>
  </si>
  <si>
    <t>泰政林证字（2013）第00166号</t>
  </si>
  <si>
    <t>516</t>
  </si>
  <si>
    <t>肖九富</t>
  </si>
  <si>
    <t>泰政林证字（2013）第00058号</t>
  </si>
  <si>
    <t>509</t>
  </si>
  <si>
    <t>距集材道300米</t>
  </si>
  <si>
    <t>02/04/06</t>
  </si>
  <si>
    <t>070/030/090</t>
  </si>
  <si>
    <t>泰政林证字（2005）第00278号</t>
  </si>
  <si>
    <t>511</t>
  </si>
  <si>
    <t>肖绍峰</t>
  </si>
  <si>
    <t>泰政林证字（2013）第00260号</t>
  </si>
  <si>
    <t>291</t>
  </si>
  <si>
    <t>邹太香</t>
  </si>
  <si>
    <t>泰政林证字（2013）第00092号</t>
  </si>
  <si>
    <t>邹式煌</t>
  </si>
  <si>
    <t>泰政林证字（2013）第00089号</t>
  </si>
  <si>
    <t>296</t>
  </si>
  <si>
    <t>邹道发</t>
  </si>
  <si>
    <t>金保岑</t>
  </si>
  <si>
    <t>016</t>
  </si>
  <si>
    <t>泰政林证字（2013）第00188号</t>
  </si>
  <si>
    <t>281</t>
  </si>
  <si>
    <t>陈荣娥</t>
  </si>
  <si>
    <t>距集材道350米</t>
  </si>
  <si>
    <t>证内有他人林木</t>
  </si>
  <si>
    <t>泰政林证字（2013）第00361号</t>
  </si>
  <si>
    <t>576</t>
  </si>
  <si>
    <t>吴正平</t>
  </si>
  <si>
    <t>阔叶树面积22亩，9阔1杉，平均胸径19.0cm，平均树高10.8m，亩蓄积7.545立方米，小班蓄积量166立方米</t>
  </si>
  <si>
    <t>大源村</t>
  </si>
  <si>
    <t>洋东戈</t>
  </si>
  <si>
    <t>003</t>
  </si>
  <si>
    <t>泰政林证字（2005）第11369号</t>
  </si>
  <si>
    <t>221</t>
  </si>
  <si>
    <t>林端芳</t>
  </si>
  <si>
    <t>9.5</t>
  </si>
  <si>
    <t>距集材道600米</t>
  </si>
  <si>
    <t>9杉1阔</t>
  </si>
  <si>
    <t>蓬背</t>
  </si>
  <si>
    <t>424</t>
  </si>
  <si>
    <t>40</t>
  </si>
  <si>
    <t>7杉3阔，18亩</t>
  </si>
  <si>
    <t>北坑</t>
  </si>
  <si>
    <t>429</t>
  </si>
  <si>
    <t>260</t>
  </si>
  <si>
    <t>距集材道700米</t>
  </si>
  <si>
    <t>杉木</t>
  </si>
  <si>
    <t>王明村</t>
  </si>
  <si>
    <t>大树戈</t>
  </si>
  <si>
    <t>006</t>
  </si>
  <si>
    <t>03/06</t>
  </si>
  <si>
    <t>050/030</t>
  </si>
  <si>
    <t>泰政林证字（2010）第13465号</t>
  </si>
  <si>
    <t>226、230</t>
  </si>
  <si>
    <t>杨忠生</t>
  </si>
  <si>
    <t>230是226否</t>
  </si>
  <si>
    <t>11.5 9.1</t>
  </si>
  <si>
    <t>8.5</t>
  </si>
  <si>
    <t>失管</t>
  </si>
  <si>
    <t>猪头山石则戈</t>
  </si>
  <si>
    <t>泰政林证字（2010）第13855号</t>
  </si>
  <si>
    <t>159</t>
  </si>
  <si>
    <t>严升高</t>
  </si>
  <si>
    <t>9</t>
  </si>
  <si>
    <t>山塘地</t>
  </si>
  <si>
    <t>闽（2023）泰宁县不动产权第0002029号</t>
  </si>
  <si>
    <t>427-2</t>
  </si>
  <si>
    <t>黄凯东</t>
  </si>
  <si>
    <t>距集材道850米</t>
  </si>
  <si>
    <t>阔叶树，85亩</t>
  </si>
  <si>
    <t>挖泥坑</t>
  </si>
  <si>
    <t>005</t>
  </si>
  <si>
    <t>020、030、060</t>
  </si>
  <si>
    <t>泰政林证字（2010）第13487号</t>
  </si>
  <si>
    <t>083</t>
  </si>
  <si>
    <t>黄胜达</t>
  </si>
  <si>
    <t>12.5</t>
  </si>
  <si>
    <t>240</t>
  </si>
  <si>
    <t>阔叶树、10亩，证内有他人林权</t>
  </si>
  <si>
    <t>乌石</t>
  </si>
  <si>
    <t>189</t>
  </si>
  <si>
    <t>坑坪村</t>
  </si>
  <si>
    <t>其山</t>
  </si>
  <si>
    <t>032</t>
  </si>
  <si>
    <t>泰政林证字（2010）第13650号</t>
  </si>
  <si>
    <t>149</t>
  </si>
  <si>
    <t>高爱四</t>
  </si>
  <si>
    <t>近5年未抚育</t>
  </si>
  <si>
    <t>寨上</t>
  </si>
  <si>
    <t>034</t>
  </si>
  <si>
    <t>泰政林证字（2005）第11641号</t>
  </si>
  <si>
    <t>079</t>
  </si>
  <si>
    <t>柯国良</t>
  </si>
  <si>
    <t>张林坑</t>
  </si>
  <si>
    <t>033/034</t>
  </si>
  <si>
    <t>05/'01</t>
  </si>
  <si>
    <t>040/034、070、100</t>
  </si>
  <si>
    <t>泰政林证字（2005）第11663号</t>
  </si>
  <si>
    <t>李德胜</t>
  </si>
  <si>
    <t>苦林石</t>
  </si>
  <si>
    <t>泰政林证字（2005）第11678号</t>
  </si>
  <si>
    <t>081</t>
  </si>
  <si>
    <t>张维禄</t>
  </si>
  <si>
    <t>080</t>
  </si>
  <si>
    <t>其中：6.9亩属柯国良</t>
  </si>
  <si>
    <t>石门</t>
  </si>
  <si>
    <t>030、060</t>
  </si>
  <si>
    <t>073</t>
  </si>
  <si>
    <t>距集材道250米</t>
  </si>
  <si>
    <t>合计</t>
  </si>
  <si>
    <t>附件二</t>
  </si>
  <si>
    <t>泰宁县毛竹林产量产值主要参数指标统计表</t>
  </si>
  <si>
    <t xml:space="preserve">                                                  单位：公斤/亩、吨/亩、元/亩</t>
  </si>
  <si>
    <t>项目</t>
  </si>
  <si>
    <t>内容</t>
  </si>
  <si>
    <t>参数指标</t>
  </si>
  <si>
    <t>大年</t>
  </si>
  <si>
    <t>小年</t>
  </si>
  <si>
    <t>产量</t>
  </si>
  <si>
    <t>单价</t>
  </si>
  <si>
    <t>产值</t>
  </si>
  <si>
    <t>冬笋</t>
  </si>
  <si>
    <t>春笋</t>
  </si>
  <si>
    <t>笋干</t>
  </si>
  <si>
    <t>4年1次</t>
  </si>
  <si>
    <t>附件三</t>
  </si>
  <si>
    <t>泰宁县毛竹经营措施主要参数指标统计表</t>
  </si>
  <si>
    <t xml:space="preserve">说明 </t>
  </si>
  <si>
    <t>工资</t>
  </si>
  <si>
    <t>垦复及除草</t>
  </si>
  <si>
    <t>按每亩1.5个工，每个工180元。</t>
  </si>
  <si>
    <t>270元/亩</t>
  </si>
  <si>
    <t>1.5个工</t>
  </si>
  <si>
    <t>挖冬笋工资</t>
  </si>
  <si>
    <t>6元/公斤</t>
  </si>
  <si>
    <t>挖春笋工资</t>
  </si>
  <si>
    <t>1元/公斤</t>
  </si>
  <si>
    <t>采竹工资</t>
  </si>
  <si>
    <t>距集材道小于100米</t>
  </si>
  <si>
    <t>240元/吨</t>
  </si>
  <si>
    <t>距集材道大于100米</t>
  </si>
  <si>
    <t>260元/吨</t>
  </si>
  <si>
    <t>集</t>
  </si>
  <si>
    <t>施肥工资</t>
  </si>
  <si>
    <t>每年施肥3次，每个工可施肥6亩</t>
  </si>
  <si>
    <t>90元/亩</t>
  </si>
  <si>
    <t>3次</t>
  </si>
  <si>
    <t>施肥款</t>
  </si>
  <si>
    <t>每年施肥3次，每次施肥量为10公斤，每公斤尿素4元。</t>
  </si>
  <si>
    <t>120元/亩</t>
  </si>
  <si>
    <t>毛竹运费</t>
  </si>
  <si>
    <t>运距小于30公里</t>
  </si>
  <si>
    <t>80元/吨</t>
  </si>
  <si>
    <t>运距大于30公里</t>
  </si>
  <si>
    <t>100元/吨</t>
  </si>
  <si>
    <t xml:space="preserve"> 附件四</t>
  </si>
  <si>
    <t>福建峨嵋峰国家级自然保护区核心区和缓冲区毛竹林生态修复治理项目林木资产评估价值计算过渡表</t>
  </si>
  <si>
    <t xml:space="preserve">                                                                                                                                                                               单位：亩、m3、元、元/亩</t>
  </si>
  <si>
    <t>村工区</t>
  </si>
  <si>
    <t>经营管理</t>
  </si>
  <si>
    <t xml:space="preserve"> 产值</t>
  </si>
  <si>
    <t>支出</t>
  </si>
  <si>
    <t>年收益</t>
  </si>
  <si>
    <t>收益年限</t>
  </si>
  <si>
    <t>每亩评估值</t>
  </si>
  <si>
    <t>综合修正系数</t>
  </si>
  <si>
    <t>修正后每亩评估值</t>
  </si>
  <si>
    <t>小班评估总价值</t>
  </si>
  <si>
    <t>平均</t>
  </si>
  <si>
    <t>枫元村</t>
  </si>
  <si>
    <t>阔叶树、10亩</t>
  </si>
  <si>
    <t xml:space="preserve">备注：1.本次赎买的毛竹林均为稳产阶段的成年毛竹林，及泰宁县毛竹林大小年明显等特点，采用年金资本化法来评估；2.投资收益率确定为6%；3.综合修正系数，根据毛竹林的立竹量、龄组结构、区位和管理情况确定。      
      </t>
  </si>
  <si>
    <t xml:space="preserve"> 附件五</t>
  </si>
  <si>
    <t>福建峨嵋峰国家级自然保护区核心区和缓冲区毛竹林生态修复治理项目林木资产评估价值表</t>
  </si>
  <si>
    <t>距集材道500米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</si>
</sst>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 "/>
    <numFmt numFmtId="179" formatCode="0.0000_ "/>
  </numFmts>
  <fonts count="49">
    <font>
      <sz val="11"/>
      <color theme="1"/>
      <name val="宋体"/>
      <charset val="134"/>
      <scheme val="minor"/>
    </font>
    <font>
      <b/>
      <sz val="14"/>
      <name val="宋体"/>
      <charset val="134"/>
    </font>
    <font>
      <b/>
      <sz val="18"/>
      <name val="宋体"/>
      <charset val="134"/>
    </font>
    <font>
      <b/>
      <sz val="9"/>
      <name val="宋体"/>
      <charset val="134"/>
    </font>
    <font>
      <b/>
      <sz val="9"/>
      <color theme="1"/>
      <name val="宋体"/>
      <charset val="134"/>
      <scheme val="minor"/>
    </font>
    <font>
      <sz val="8"/>
      <name val="宋体"/>
      <charset val="134"/>
      <scheme val="minor"/>
    </font>
    <font>
      <sz val="8"/>
      <name val="宋体"/>
      <charset val="134"/>
    </font>
    <font>
      <sz val="8"/>
      <name val="微软雅黑"/>
      <charset val="134"/>
    </font>
    <font>
      <b/>
      <sz val="10"/>
      <color theme="1"/>
      <name val="宋体"/>
      <charset val="134"/>
      <scheme val="minor"/>
    </font>
    <font>
      <sz val="14"/>
      <name val="宋体"/>
      <charset val="134"/>
    </font>
    <font>
      <sz val="18"/>
      <name val="宋体"/>
      <charset val="134"/>
    </font>
    <font>
      <sz val="9"/>
      <name val="宋体"/>
      <charset val="134"/>
    </font>
    <font>
      <b/>
      <sz val="9"/>
      <color rgb="FF000000"/>
      <name val="宋体"/>
      <charset val="134"/>
    </font>
    <font>
      <sz val="9"/>
      <color indexed="8"/>
      <name val="宋体"/>
      <charset val="134"/>
    </font>
    <font>
      <sz val="10"/>
      <name val="宋体"/>
      <charset val="134"/>
      <scheme val="minor"/>
    </font>
    <font>
      <b/>
      <sz val="8"/>
      <color indexed="8"/>
      <name val="宋体"/>
      <charset val="134"/>
    </font>
    <font>
      <b/>
      <sz val="8"/>
      <color theme="1"/>
      <name val="宋体"/>
      <charset val="134"/>
      <scheme val="minor"/>
    </font>
    <font>
      <b/>
      <sz val="8"/>
      <name val="宋体"/>
      <charset val="134"/>
    </font>
    <font>
      <b/>
      <sz val="9"/>
      <color indexed="8"/>
      <name val="宋体"/>
      <charset val="134"/>
    </font>
    <font>
      <sz val="9"/>
      <name val="宋体"/>
      <charset val="134"/>
      <scheme val="minor"/>
    </font>
    <font>
      <b/>
      <sz val="14"/>
      <color theme="1"/>
      <name val="宋体"/>
      <charset val="134"/>
      <scheme val="minor"/>
    </font>
    <font>
      <b/>
      <sz val="16"/>
      <color theme="1"/>
      <name val="宋体"/>
      <charset val="134"/>
      <scheme val="minor"/>
    </font>
    <font>
      <b/>
      <sz val="12"/>
      <color theme="1"/>
      <name val="宋体"/>
      <charset val="134"/>
      <scheme val="minor"/>
    </font>
    <font>
      <sz val="12"/>
      <color theme="1"/>
      <name val="宋体"/>
      <charset val="134"/>
      <scheme val="minor"/>
    </font>
    <font>
      <b/>
      <sz val="11"/>
      <color theme="1"/>
      <name val="宋体"/>
      <charset val="134"/>
      <scheme val="minor"/>
    </font>
    <font>
      <sz val="8"/>
      <color theme="1"/>
      <name val="宋体"/>
      <charset val="134"/>
      <scheme val="minor"/>
    </font>
    <font>
      <b/>
      <sz val="18"/>
      <color theme="1"/>
      <name val="宋体"/>
      <charset val="134"/>
      <scheme val="minor"/>
    </font>
    <font>
      <sz val="14"/>
      <color theme="1"/>
      <name val="宋体"/>
      <charset val="134"/>
      <scheme val="minor"/>
    </font>
    <font>
      <sz val="8"/>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vertAlign val="superscript"/>
      <sz val="14"/>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1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6" fillId="0" borderId="0" applyNumberFormat="0" applyFill="0" applyBorder="0" applyAlignment="0" applyProtection="0">
      <alignment vertical="center"/>
    </xf>
    <xf numFmtId="0" fontId="37" fillId="3" borderId="13" applyNumberFormat="0" applyAlignment="0" applyProtection="0">
      <alignment vertical="center"/>
    </xf>
    <xf numFmtId="0" fontId="38" fillId="4" borderId="14" applyNumberFormat="0" applyAlignment="0" applyProtection="0">
      <alignment vertical="center"/>
    </xf>
    <xf numFmtId="0" fontId="39" fillId="4" borderId="13" applyNumberFormat="0" applyAlignment="0" applyProtection="0">
      <alignment vertical="center"/>
    </xf>
    <xf numFmtId="0" fontId="40" fillId="5" borderId="15" applyNumberFormat="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cellStyleXfs>
  <cellXfs count="183">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center" vertical="center" wrapText="1"/>
    </xf>
    <xf numFmtId="1" fontId="6" fillId="0" borderId="1"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1" fontId="5" fillId="0" borderId="2" xfId="0" applyNumberFormat="1" applyFont="1" applyBorder="1" applyAlignment="1">
      <alignment horizontal="center" vertical="center" wrapText="1"/>
    </xf>
    <xf numFmtId="1" fontId="5" fillId="0" borderId="3"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1" fontId="6" fillId="0" borderId="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77" fontId="1" fillId="0" borderId="0" xfId="0" applyNumberFormat="1" applyFont="1" applyAlignment="1">
      <alignment horizontal="left" vertical="center"/>
    </xf>
    <xf numFmtId="0" fontId="1" fillId="0" borderId="0" xfId="0" applyFont="1" applyAlignment="1">
      <alignment horizontal="left" vertical="center" wrapText="1"/>
    </xf>
    <xf numFmtId="177" fontId="2" fillId="0" borderId="0" xfId="0" applyNumberFormat="1" applyFont="1" applyAlignment="1">
      <alignment horizontal="center" vertical="center"/>
    </xf>
    <xf numFmtId="0" fontId="2" fillId="0" borderId="0" xfId="0" applyFont="1" applyAlignment="1">
      <alignment horizontal="center" vertical="center" wrapText="1"/>
    </xf>
    <xf numFmtId="177" fontId="3" fillId="0" borderId="0" xfId="0" applyNumberFormat="1" applyFont="1" applyAlignment="1">
      <alignment horizontal="center" vertical="center"/>
    </xf>
    <xf numFmtId="0" fontId="3" fillId="0" borderId="0" xfId="0" applyFont="1" applyAlignment="1">
      <alignment horizontal="center" vertical="center" wrapText="1"/>
    </xf>
    <xf numFmtId="1" fontId="4" fillId="0" borderId="5"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1" fontId="4" fillId="0" borderId="6"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0" fontId="4" fillId="0" borderId="3" xfId="0" applyFont="1" applyBorder="1" applyAlignment="1">
      <alignment horizontal="center" vertical="center"/>
    </xf>
    <xf numFmtId="49" fontId="5"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0" fontId="7" fillId="0" borderId="3" xfId="0" applyFont="1" applyBorder="1" applyAlignment="1">
      <alignment horizontal="center" vertical="center"/>
    </xf>
    <xf numFmtId="0" fontId="5" fillId="0" borderId="3" xfId="0" applyFont="1" applyBorder="1" applyAlignment="1">
      <alignment horizontal="center" vertical="center"/>
    </xf>
    <xf numFmtId="177" fontId="6"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177"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177" fontId="1" fillId="0" borderId="0" xfId="0" applyNumberFormat="1" applyFont="1" applyAlignment="1">
      <alignment horizontal="left" vertical="center" wrapText="1"/>
    </xf>
    <xf numFmtId="177" fontId="2" fillId="0" borderId="0" xfId="0" applyNumberFormat="1" applyFont="1" applyAlignment="1">
      <alignment horizontal="center" vertical="center" wrapText="1"/>
    </xf>
    <xf numFmtId="177" fontId="3" fillId="0" borderId="0" xfId="0" applyNumberFormat="1" applyFont="1" applyAlignment="1">
      <alignment horizontal="center" vertical="center" wrapText="1"/>
    </xf>
    <xf numFmtId="176" fontId="8"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177" fontId="4"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176"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177" fontId="4" fillId="0" borderId="3"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176"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center" vertical="center" wrapText="1"/>
    </xf>
    <xf numFmtId="178" fontId="1" fillId="0" borderId="0" xfId="0" applyNumberFormat="1" applyFont="1" applyAlignment="1">
      <alignment horizontal="left" vertical="center"/>
    </xf>
    <xf numFmtId="178" fontId="9" fillId="0" borderId="0" xfId="0" applyNumberFormat="1" applyFont="1" applyAlignment="1">
      <alignment horizontal="left" vertical="center"/>
    </xf>
    <xf numFmtId="178" fontId="2" fillId="0" borderId="0" xfId="0" applyNumberFormat="1" applyFont="1" applyAlignment="1">
      <alignment horizontal="center" vertical="center"/>
    </xf>
    <xf numFmtId="178" fontId="10" fillId="0" borderId="0" xfId="0" applyNumberFormat="1" applyFont="1" applyAlignment="1">
      <alignment horizontal="center" vertical="center"/>
    </xf>
    <xf numFmtId="178" fontId="3" fillId="0" borderId="0" xfId="0" applyNumberFormat="1" applyFont="1" applyAlignment="1">
      <alignment horizontal="center" vertical="center"/>
    </xf>
    <xf numFmtId="178" fontId="11" fillId="0" borderId="0" xfId="0" applyNumberFormat="1" applyFont="1" applyAlignment="1">
      <alignment horizontal="center" vertical="center"/>
    </xf>
    <xf numFmtId="178" fontId="4" fillId="0" borderId="1" xfId="0" applyNumberFormat="1" applyFont="1" applyBorder="1" applyAlignment="1">
      <alignment horizontal="center" vertical="center" wrapText="1"/>
    </xf>
    <xf numFmtId="178" fontId="3" fillId="0" borderId="2" xfId="0" applyNumberFormat="1" applyFont="1" applyBorder="1" applyAlignment="1">
      <alignment horizontal="center" vertical="center" wrapText="1"/>
    </xf>
    <xf numFmtId="178" fontId="12" fillId="0" borderId="2" xfId="0" applyNumberFormat="1" applyFont="1" applyBorder="1" applyAlignment="1">
      <alignment horizontal="center" vertical="center"/>
    </xf>
    <xf numFmtId="178" fontId="3" fillId="0" borderId="3" xfId="0" applyNumberFormat="1" applyFont="1" applyBorder="1" applyAlignment="1">
      <alignment horizontal="center" vertical="center" wrapText="1"/>
    </xf>
    <xf numFmtId="178" fontId="13" fillId="0" borderId="3" xfId="0" applyNumberFormat="1" applyFont="1" applyBorder="1" applyAlignment="1">
      <alignment horizontal="center" vertical="center"/>
    </xf>
    <xf numFmtId="178" fontId="6" fillId="0" borderId="3" xfId="0" applyNumberFormat="1" applyFont="1" applyBorder="1" applyAlignment="1">
      <alignment horizontal="center" vertical="center" wrapText="1"/>
    </xf>
    <xf numFmtId="178" fontId="14" fillId="0" borderId="3" xfId="0" applyNumberFormat="1" applyFont="1" applyBorder="1" applyAlignment="1">
      <alignment horizontal="center" vertical="center" wrapText="1"/>
    </xf>
    <xf numFmtId="178" fontId="14"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xf>
    <xf numFmtId="0" fontId="6"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1" fontId="15" fillId="0" borderId="3"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177" fontId="16" fillId="0" borderId="1" xfId="0" applyNumberFormat="1" applyFont="1" applyBorder="1" applyAlignment="1">
      <alignment horizontal="center" vertical="center"/>
    </xf>
    <xf numFmtId="1" fontId="17" fillId="0" borderId="3" xfId="0" applyNumberFormat="1" applyFont="1" applyBorder="1" applyAlignment="1">
      <alignment horizontal="center" vertical="center" wrapText="1"/>
    </xf>
    <xf numFmtId="176" fontId="15" fillId="0" borderId="3" xfId="0" applyNumberFormat="1" applyFont="1" applyBorder="1" applyAlignment="1">
      <alignment horizontal="center" vertical="center" wrapText="1"/>
    </xf>
    <xf numFmtId="176" fontId="15" fillId="0" borderId="1" xfId="0" applyNumberFormat="1" applyFont="1" applyBorder="1" applyAlignment="1">
      <alignment horizontal="center" vertical="center" wrapText="1"/>
    </xf>
    <xf numFmtId="176"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177" fontId="17" fillId="0" borderId="3" xfId="0" applyNumberFormat="1" applyFont="1" applyBorder="1" applyAlignment="1">
      <alignment horizontal="center" vertical="center" wrapText="1"/>
    </xf>
    <xf numFmtId="178" fontId="5" fillId="0" borderId="0" xfId="0" applyNumberFormat="1" applyFont="1">
      <alignment vertical="center"/>
    </xf>
    <xf numFmtId="178" fontId="5" fillId="0" borderId="1" xfId="0" applyNumberFormat="1" applyFont="1" applyBorder="1">
      <alignment vertical="center"/>
    </xf>
    <xf numFmtId="0" fontId="15" fillId="0" borderId="3" xfId="0" applyFont="1" applyBorder="1" applyAlignment="1">
      <alignment horizontal="center" vertical="center" wrapText="1"/>
    </xf>
    <xf numFmtId="178" fontId="17" fillId="0" borderId="3" xfId="0" applyNumberFormat="1" applyFont="1" applyBorder="1" applyAlignment="1">
      <alignment horizontal="center" vertical="center" wrapText="1"/>
    </xf>
    <xf numFmtId="178" fontId="17" fillId="0" borderId="1" xfId="0" applyNumberFormat="1" applyFont="1" applyBorder="1" applyAlignment="1">
      <alignment horizontal="center" vertical="center" wrapText="1"/>
    </xf>
    <xf numFmtId="0" fontId="16" fillId="0" borderId="0" xfId="0" applyFont="1">
      <alignment vertical="center"/>
    </xf>
    <xf numFmtId="0" fontId="0" fillId="0" borderId="0" xfId="0" applyAlignment="1">
      <alignment vertical="center" wrapText="1"/>
    </xf>
    <xf numFmtId="177" fontId="0" fillId="0" borderId="0" xfId="0" applyNumberFormat="1" applyAlignment="1">
      <alignment vertical="center" wrapText="1"/>
    </xf>
    <xf numFmtId="177" fontId="0" fillId="0" borderId="0" xfId="0" applyNumberFormat="1">
      <alignment vertical="center"/>
    </xf>
    <xf numFmtId="178" fontId="0" fillId="0" borderId="0" xfId="0" applyNumberFormat="1">
      <alignment vertical="center"/>
    </xf>
    <xf numFmtId="179" fontId="0" fillId="0" borderId="0" xfId="0" applyNumberFormat="1">
      <alignment vertical="center"/>
    </xf>
    <xf numFmtId="177" fontId="4" fillId="0" borderId="2" xfId="0" applyNumberFormat="1" applyFont="1" applyBorder="1" applyAlignment="1">
      <alignment horizontal="center" vertical="center"/>
    </xf>
    <xf numFmtId="177" fontId="4" fillId="0" borderId="3" xfId="0" applyNumberFormat="1" applyFont="1" applyBorder="1" applyAlignment="1">
      <alignment horizontal="center" vertical="center"/>
    </xf>
    <xf numFmtId="177" fontId="4" fillId="0" borderId="1" xfId="0" applyNumberFormat="1" applyFont="1" applyBorder="1" applyAlignment="1">
      <alignment horizontal="center" vertical="center"/>
    </xf>
    <xf numFmtId="178" fontId="18" fillId="0" borderId="8" xfId="0" applyNumberFormat="1" applyFont="1" applyBorder="1" applyAlignment="1">
      <alignment horizontal="center" vertical="center"/>
    </xf>
    <xf numFmtId="178" fontId="18" fillId="0" borderId="9"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8" fontId="6" fillId="0" borderId="9" xfId="0" applyNumberFormat="1" applyFont="1" applyBorder="1" applyAlignment="1">
      <alignment horizontal="center" vertical="center"/>
    </xf>
    <xf numFmtId="178"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xf>
    <xf numFmtId="0" fontId="5" fillId="0" borderId="1" xfId="0" applyFont="1" applyBorder="1" applyAlignment="1">
      <alignment vertical="center" wrapText="1"/>
    </xf>
    <xf numFmtId="0" fontId="19" fillId="0" borderId="1" xfId="0" applyFont="1" applyBorder="1" applyAlignment="1">
      <alignment vertical="center" wrapText="1"/>
    </xf>
    <xf numFmtId="0" fontId="5" fillId="0" borderId="1" xfId="0" applyFont="1" applyBorder="1">
      <alignment vertical="center"/>
    </xf>
    <xf numFmtId="177" fontId="17"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177" fontId="17" fillId="0" borderId="1" xfId="0" applyNumberFormat="1" applyFont="1" applyBorder="1" applyAlignment="1">
      <alignment horizontal="center" vertical="center"/>
    </xf>
    <xf numFmtId="178" fontId="17" fillId="0" borderId="9" xfId="0" applyNumberFormat="1" applyFont="1" applyBorder="1" applyAlignment="1">
      <alignment horizontal="center" vertical="center"/>
    </xf>
    <xf numFmtId="178" fontId="17" fillId="0" borderId="1" xfId="0" applyNumberFormat="1" applyFont="1" applyBorder="1" applyAlignment="1">
      <alignment horizontal="center" vertical="center"/>
    </xf>
    <xf numFmtId="178" fontId="15" fillId="0" borderId="3" xfId="0" applyNumberFormat="1" applyFont="1" applyBorder="1" applyAlignment="1">
      <alignment horizontal="center" vertical="center" wrapText="1"/>
    </xf>
    <xf numFmtId="178" fontId="16" fillId="0" borderId="0" xfId="0" applyNumberFormat="1" applyFont="1">
      <alignment vertical="center"/>
    </xf>
    <xf numFmtId="0" fontId="20" fillId="0" borderId="0" xfId="0" applyFont="1" applyAlignment="1">
      <alignment horizontal="left" vertical="center"/>
    </xf>
    <xf numFmtId="0" fontId="21" fillId="0" borderId="0" xfId="0" applyFont="1" applyAlignment="1">
      <alignment horizontal="center" vertical="center"/>
    </xf>
    <xf numFmtId="0" fontId="0" fillId="0" borderId="0" xfId="0" applyAlignment="1">
      <alignment horizontal="center" vertical="center"/>
    </xf>
    <xf numFmtId="0" fontId="22" fillId="0" borderId="2" xfId="0" applyFont="1" applyBorder="1" applyAlignment="1">
      <alignment horizontal="center" vertical="center"/>
    </xf>
    <xf numFmtId="0" fontId="22" fillId="0" borderId="1" xfId="0" applyFont="1" applyBorder="1" applyAlignment="1">
      <alignment horizontal="center" vertical="center"/>
    </xf>
    <xf numFmtId="0" fontId="22" fillId="0" borderId="4"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23" fillId="0" borderId="1"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4" fillId="0" borderId="1" xfId="0" applyFont="1" applyBorder="1" applyAlignment="1">
      <alignment horizontal="center"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0" fillId="0" borderId="1" xfId="0" applyBorder="1">
      <alignment vertical="center"/>
    </xf>
    <xf numFmtId="0" fontId="22" fillId="0" borderId="8" xfId="0" applyFont="1" applyBorder="1" applyAlignment="1">
      <alignment horizontal="center" vertical="center"/>
    </xf>
    <xf numFmtId="0" fontId="24" fillId="0" borderId="1" xfId="0" applyFont="1" applyBorder="1">
      <alignment vertical="center"/>
    </xf>
    <xf numFmtId="0" fontId="25" fillId="0" borderId="0" xfId="0" applyFont="1">
      <alignment vertical="center"/>
    </xf>
    <xf numFmtId="0" fontId="24" fillId="0" borderId="0" xfId="0" applyFont="1">
      <alignment vertical="center"/>
    </xf>
    <xf numFmtId="0" fontId="25" fillId="0" borderId="0" xfId="0" applyFont="1" applyAlignment="1">
      <alignment horizontal="center" vertical="center"/>
    </xf>
    <xf numFmtId="0" fontId="25" fillId="0" borderId="0" xfId="0" applyFont="1" applyAlignment="1">
      <alignment horizontal="center" vertical="center" wrapText="1"/>
    </xf>
    <xf numFmtId="177" fontId="25" fillId="0" borderId="0" xfId="0" applyNumberFormat="1" applyFont="1" applyAlignment="1">
      <alignment horizontal="center" vertical="center"/>
    </xf>
    <xf numFmtId="176" fontId="25" fillId="0" borderId="0" xfId="0" applyNumberFormat="1" applyFont="1" applyAlignment="1">
      <alignment horizontal="center" vertical="center"/>
    </xf>
    <xf numFmtId="0" fontId="25"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horizontal="center" vertical="center" wrapText="1"/>
    </xf>
    <xf numFmtId="0" fontId="26" fillId="0" borderId="0" xfId="0" applyFont="1" applyFill="1" applyAlignment="1">
      <alignment horizontal="center" vertical="center"/>
    </xf>
    <xf numFmtId="0" fontId="26" fillId="0" borderId="0" xfId="0" applyFont="1" applyFill="1" applyAlignment="1">
      <alignment horizontal="center" vertical="center" wrapText="1"/>
    </xf>
    <xf numFmtId="0" fontId="27" fillId="0" borderId="0" xfId="0" applyFont="1" applyFill="1" applyAlignment="1">
      <alignment horizontal="center" vertical="center"/>
    </xf>
    <xf numFmtId="0" fontId="27" fillId="0" borderId="0" xfId="0" applyFont="1" applyFill="1" applyAlignment="1">
      <alignment horizontal="center" vertical="center" wrapText="1"/>
    </xf>
    <xf numFmtId="1" fontId="8" fillId="0" borderId="1" xfId="0" applyNumberFormat="1" applyFont="1" applyBorder="1" applyAlignment="1">
      <alignment horizontal="center" vertical="center" wrapText="1"/>
    </xf>
    <xf numFmtId="1" fontId="8" fillId="0" borderId="7" xfId="0" applyNumberFormat="1" applyFont="1" applyBorder="1" applyAlignment="1">
      <alignment horizontal="center" vertical="center" wrapText="1"/>
    </xf>
    <xf numFmtId="177" fontId="20" fillId="0" borderId="0" xfId="0" applyNumberFormat="1" applyFont="1" applyAlignment="1">
      <alignment horizontal="center" vertical="center"/>
    </xf>
    <xf numFmtId="177" fontId="26" fillId="0" borderId="0" xfId="0" applyNumberFormat="1" applyFont="1" applyFill="1" applyAlignment="1">
      <alignment horizontal="center" vertical="center"/>
    </xf>
    <xf numFmtId="177" fontId="27" fillId="0" borderId="0" xfId="0" applyNumberFormat="1" applyFont="1" applyFill="1" applyAlignment="1">
      <alignment horizontal="center" vertical="center"/>
    </xf>
    <xf numFmtId="1" fontId="8" fillId="0" borderId="8" xfId="0" applyNumberFormat="1" applyFont="1" applyBorder="1" applyAlignment="1">
      <alignment horizontal="center" vertical="center" wrapText="1"/>
    </xf>
    <xf numFmtId="1" fontId="8" fillId="0" borderId="9"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 fontId="8" fillId="0" borderId="2"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0" fontId="28" fillId="0" borderId="1" xfId="0" applyFont="1" applyBorder="1" applyAlignment="1">
      <alignment horizontal="center" vertical="center"/>
    </xf>
    <xf numFmtId="49" fontId="5" fillId="0" borderId="0" xfId="0" applyNumberFormat="1" applyFont="1" applyAlignment="1">
      <alignment horizontal="center" vertical="center" wrapText="1"/>
    </xf>
    <xf numFmtId="49"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76" fontId="20" fillId="0" borderId="0" xfId="0" applyNumberFormat="1" applyFont="1" applyAlignment="1">
      <alignment horizontal="center" vertical="center"/>
    </xf>
    <xf numFmtId="176" fontId="26" fillId="0" borderId="0" xfId="0" applyNumberFormat="1" applyFont="1" applyFill="1" applyAlignment="1">
      <alignment horizontal="center" vertical="center"/>
    </xf>
    <xf numFmtId="176" fontId="27" fillId="0" borderId="0" xfId="0" applyNumberFormat="1" applyFont="1" applyFill="1" applyAlignment="1">
      <alignment horizontal="center" vertical="center"/>
    </xf>
    <xf numFmtId="176"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wrapText="1"/>
    </xf>
    <xf numFmtId="0" fontId="20" fillId="0" borderId="0" xfId="0" applyFont="1" applyAlignment="1">
      <alignment horizontal="left"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wrapText="1"/>
    </xf>
    <xf numFmtId="0" fontId="5" fillId="0" borderId="0" xfId="0" applyFont="1" applyBorder="1" applyAlignment="1">
      <alignment horizontal="center" vertical="center"/>
    </xf>
    <xf numFmtId="0" fontId="25" fillId="0" borderId="1" xfId="0" applyFont="1" applyBorder="1" applyAlignment="1">
      <alignment horizontal="center" vertical="center" wrapText="1"/>
    </xf>
    <xf numFmtId="0" fontId="16" fillId="0" borderId="1" xfId="0" applyFont="1" applyBorder="1" applyAlignment="1">
      <alignment vertical="center" wrapText="1"/>
    </xf>
    <xf numFmtId="0" fontId="5"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74"/>
  <sheetViews>
    <sheetView workbookViewId="0">
      <pane ySplit="5" topLeftCell="A50" activePane="bottomLeft" state="frozen"/>
      <selection/>
      <selection pane="bottomLeft" activeCell="A1" sqref="A1:AH1"/>
    </sheetView>
  </sheetViews>
  <sheetFormatPr defaultColWidth="9" defaultRowHeight="14.1"/>
  <cols>
    <col min="1" max="1" width="4.25225225225225" style="143" customWidth="1"/>
    <col min="2" max="2" width="4.74774774774775" style="145" customWidth="1"/>
    <col min="3" max="3" width="5.62162162162162" style="145" customWidth="1"/>
    <col min="4" max="4" width="6.37837837837838" style="146" customWidth="1"/>
    <col min="5" max="6" width="5.12612612612613" style="146" customWidth="1"/>
    <col min="7" max="7" width="7.25225225225225" style="146" customWidth="1"/>
    <col min="8" max="8" width="13.3783783783784" style="146" customWidth="1"/>
    <col min="9" max="9" width="7.37837837837838" style="145" customWidth="1"/>
    <col min="10" max="10" width="6.62162162162162" style="146" customWidth="1"/>
    <col min="11" max="12" width="6.5045045045045" style="147" customWidth="1"/>
    <col min="13" max="13" width="6.62162162162162" style="147" customWidth="1"/>
    <col min="14" max="14" width="5.37837837837838" style="145" customWidth="1"/>
    <col min="15" max="15" width="4.5045045045045" style="145" customWidth="1"/>
    <col min="16" max="16" width="5.25225225225225" style="145" customWidth="1"/>
    <col min="17" max="17" width="5.87387387387387" style="145" customWidth="1"/>
    <col min="18" max="18" width="4.74774774774775" style="145" customWidth="1"/>
    <col min="19" max="19" width="5.74774774774775" style="147" customWidth="1"/>
    <col min="20" max="21" width="5.37837837837838" style="145" customWidth="1"/>
    <col min="22" max="23" width="5" style="148" customWidth="1"/>
    <col min="24" max="24" width="4.74774774774775" style="148" customWidth="1"/>
    <col min="25" max="26" width="4.87387387387387" style="148" customWidth="1"/>
    <col min="27" max="27" width="7" style="148" customWidth="1"/>
    <col min="28" max="28" width="7" style="145" customWidth="1"/>
    <col min="29" max="29" width="6" style="145" customWidth="1"/>
    <col min="30" max="30" width="5.5045045045045" style="145" customWidth="1"/>
    <col min="31" max="31" width="4.74774774774775" style="145" customWidth="1"/>
    <col min="32" max="32" width="7.37837837837838" style="145" customWidth="1"/>
    <col min="33" max="33" width="6.62162162162162" style="145" customWidth="1"/>
    <col min="34" max="34" width="8.74774774774775" style="149" customWidth="1"/>
  </cols>
  <sheetData>
    <row r="1" ht="24" customHeight="1" spans="1:34">
      <c r="A1" s="124" t="s">
        <v>0</v>
      </c>
      <c r="B1" s="150"/>
      <c r="C1" s="150"/>
      <c r="D1" s="151"/>
      <c r="E1" s="150"/>
      <c r="F1" s="150"/>
      <c r="G1" s="151"/>
      <c r="H1" s="150"/>
      <c r="I1" s="150"/>
      <c r="J1" s="151"/>
      <c r="K1" s="158"/>
      <c r="L1" s="158"/>
      <c r="M1" s="158"/>
      <c r="N1" s="150"/>
      <c r="O1" s="150"/>
      <c r="P1" s="150"/>
      <c r="Q1" s="150"/>
      <c r="R1" s="150"/>
      <c r="S1" s="150"/>
      <c r="T1" s="150"/>
      <c r="U1" s="150"/>
      <c r="V1" s="170"/>
      <c r="W1" s="170"/>
      <c r="X1" s="170"/>
      <c r="Y1" s="170"/>
      <c r="Z1" s="170"/>
      <c r="AA1" s="170"/>
      <c r="AB1" s="150"/>
      <c r="AC1" s="150"/>
      <c r="AD1" s="150"/>
      <c r="AE1" s="150"/>
      <c r="AF1" s="150"/>
      <c r="AG1" s="150"/>
      <c r="AH1" s="175"/>
    </row>
    <row r="2" ht="22.7" spans="1:34">
      <c r="A2" s="152" t="s">
        <v>1</v>
      </c>
      <c r="B2" s="152"/>
      <c r="C2" s="152"/>
      <c r="D2" s="153"/>
      <c r="E2" s="152"/>
      <c r="F2" s="152"/>
      <c r="G2" s="153"/>
      <c r="H2" s="152"/>
      <c r="I2" s="152"/>
      <c r="J2" s="153"/>
      <c r="K2" s="159"/>
      <c r="L2" s="159"/>
      <c r="M2" s="159"/>
      <c r="N2" s="152"/>
      <c r="O2" s="152"/>
      <c r="P2" s="152"/>
      <c r="Q2" s="152"/>
      <c r="R2" s="152"/>
      <c r="S2" s="152"/>
      <c r="T2" s="152"/>
      <c r="U2" s="152"/>
      <c r="V2" s="171"/>
      <c r="W2" s="171"/>
      <c r="X2" s="171"/>
      <c r="Y2" s="171"/>
      <c r="Z2" s="171"/>
      <c r="AA2" s="171"/>
      <c r="AB2" s="152"/>
      <c r="AC2" s="152"/>
      <c r="AD2" s="152"/>
      <c r="AE2" s="152"/>
      <c r="AF2" s="152"/>
      <c r="AG2" s="152"/>
      <c r="AH2" s="153"/>
    </row>
    <row r="3" ht="27" customHeight="1" spans="1:34">
      <c r="A3" s="154" t="s">
        <v>2</v>
      </c>
      <c r="B3" s="154"/>
      <c r="C3" s="154"/>
      <c r="D3" s="155"/>
      <c r="E3" s="154"/>
      <c r="F3" s="154"/>
      <c r="G3" s="155"/>
      <c r="H3" s="154"/>
      <c r="I3" s="154"/>
      <c r="J3" s="155"/>
      <c r="K3" s="160"/>
      <c r="L3" s="160"/>
      <c r="M3" s="160"/>
      <c r="N3" s="154"/>
      <c r="O3" s="154"/>
      <c r="P3" s="154"/>
      <c r="Q3" s="154"/>
      <c r="R3" s="154"/>
      <c r="S3" s="154"/>
      <c r="T3" s="154"/>
      <c r="U3" s="154"/>
      <c r="V3" s="172"/>
      <c r="W3" s="172"/>
      <c r="X3" s="172"/>
      <c r="Y3" s="172"/>
      <c r="Z3" s="172"/>
      <c r="AA3" s="172"/>
      <c r="AB3" s="154"/>
      <c r="AC3" s="154"/>
      <c r="AD3" s="154"/>
      <c r="AE3" s="154"/>
      <c r="AF3" s="154"/>
      <c r="AG3" s="154"/>
      <c r="AH3" s="155"/>
    </row>
    <row r="4" ht="24.95" customHeight="1" spans="1:34">
      <c r="A4" s="49" t="s">
        <v>3</v>
      </c>
      <c r="B4" s="49" t="s">
        <v>4</v>
      </c>
      <c r="C4" s="49" t="s">
        <v>5</v>
      </c>
      <c r="D4" s="156" t="s">
        <v>6</v>
      </c>
      <c r="E4" s="156" t="s">
        <v>7</v>
      </c>
      <c r="F4" s="156" t="s">
        <v>8</v>
      </c>
      <c r="G4" s="156" t="s">
        <v>9</v>
      </c>
      <c r="H4" s="157" t="s">
        <v>10</v>
      </c>
      <c r="I4" s="161"/>
      <c r="J4" s="161"/>
      <c r="K4" s="162"/>
      <c r="L4" s="163" t="s">
        <v>11</v>
      </c>
      <c r="M4" s="163" t="s">
        <v>12</v>
      </c>
      <c r="N4" s="156" t="s">
        <v>13</v>
      </c>
      <c r="O4" s="164" t="s">
        <v>14</v>
      </c>
      <c r="P4" s="156" t="s">
        <v>15</v>
      </c>
      <c r="Q4" s="164" t="s">
        <v>16</v>
      </c>
      <c r="R4" s="164" t="s">
        <v>17</v>
      </c>
      <c r="S4" s="163" t="s">
        <v>18</v>
      </c>
      <c r="T4" s="156" t="s">
        <v>19</v>
      </c>
      <c r="U4" s="156" t="s">
        <v>20</v>
      </c>
      <c r="V4" s="173" t="s">
        <v>21</v>
      </c>
      <c r="W4" s="173"/>
      <c r="X4" s="173"/>
      <c r="Y4" s="173"/>
      <c r="Z4" s="173"/>
      <c r="AA4" s="48" t="s">
        <v>22</v>
      </c>
      <c r="AB4" s="49" t="s">
        <v>23</v>
      </c>
      <c r="AC4" s="50" t="s">
        <v>24</v>
      </c>
      <c r="AD4" s="49" t="s">
        <v>25</v>
      </c>
      <c r="AE4" s="49" t="s">
        <v>26</v>
      </c>
      <c r="AF4" s="49" t="s">
        <v>27</v>
      </c>
      <c r="AG4" s="49"/>
      <c r="AH4" s="50" t="s">
        <v>28</v>
      </c>
    </row>
    <row r="5" ht="24.95" customHeight="1" spans="1:34">
      <c r="A5" s="49"/>
      <c r="B5" s="49"/>
      <c r="C5" s="49"/>
      <c r="D5" s="156"/>
      <c r="E5" s="156"/>
      <c r="F5" s="156"/>
      <c r="G5" s="156"/>
      <c r="H5" s="156" t="s">
        <v>29</v>
      </c>
      <c r="I5" s="156" t="s">
        <v>30</v>
      </c>
      <c r="J5" s="156" t="s">
        <v>31</v>
      </c>
      <c r="K5" s="163" t="s">
        <v>32</v>
      </c>
      <c r="L5" s="163"/>
      <c r="M5" s="163"/>
      <c r="N5" s="156"/>
      <c r="O5" s="165"/>
      <c r="P5" s="156"/>
      <c r="Q5" s="165"/>
      <c r="R5" s="165"/>
      <c r="S5" s="163"/>
      <c r="T5" s="156"/>
      <c r="U5" s="156"/>
      <c r="V5" s="174" t="s">
        <v>33</v>
      </c>
      <c r="W5" s="174" t="s">
        <v>34</v>
      </c>
      <c r="X5" s="174" t="s">
        <v>35</v>
      </c>
      <c r="Y5" s="174" t="s">
        <v>36</v>
      </c>
      <c r="Z5" s="174" t="s">
        <v>37</v>
      </c>
      <c r="AA5" s="53"/>
      <c r="AB5" s="49"/>
      <c r="AC5" s="54"/>
      <c r="AD5" s="49"/>
      <c r="AE5" s="49"/>
      <c r="AF5" s="49" t="s">
        <v>38</v>
      </c>
      <c r="AG5" s="49" t="s">
        <v>39</v>
      </c>
      <c r="AH5" s="54"/>
    </row>
    <row r="6" s="143" customFormat="1" ht="24.95" customHeight="1" spans="1:34">
      <c r="A6" s="9">
        <v>1</v>
      </c>
      <c r="B6" s="10" t="s">
        <v>40</v>
      </c>
      <c r="C6" s="11" t="s">
        <v>41</v>
      </c>
      <c r="D6" s="9" t="s">
        <v>42</v>
      </c>
      <c r="E6" s="183" t="s">
        <v>43</v>
      </c>
      <c r="F6" s="9" t="s">
        <v>44</v>
      </c>
      <c r="G6" s="183" t="s">
        <v>45</v>
      </c>
      <c r="H6" s="12" t="s">
        <v>46</v>
      </c>
      <c r="I6" s="35" t="s">
        <v>47</v>
      </c>
      <c r="J6" s="9" t="s">
        <v>48</v>
      </c>
      <c r="K6" s="9" t="s">
        <v>49</v>
      </c>
      <c r="L6" s="36">
        <v>21</v>
      </c>
      <c r="M6" s="36">
        <v>20.6</v>
      </c>
      <c r="N6" s="13" t="s">
        <v>50</v>
      </c>
      <c r="O6" s="16" t="s">
        <v>51</v>
      </c>
      <c r="P6" s="10" t="s">
        <v>52</v>
      </c>
      <c r="Q6" s="59" t="s">
        <v>53</v>
      </c>
      <c r="R6" s="16">
        <v>5</v>
      </c>
      <c r="S6" s="36" t="s">
        <v>54</v>
      </c>
      <c r="T6" s="12">
        <v>11</v>
      </c>
      <c r="U6" s="12">
        <v>12</v>
      </c>
      <c r="V6" s="37">
        <v>228</v>
      </c>
      <c r="W6" s="56">
        <v>54</v>
      </c>
      <c r="X6" s="56">
        <v>80</v>
      </c>
      <c r="Y6" s="56">
        <v>60</v>
      </c>
      <c r="Z6" s="56">
        <v>34</v>
      </c>
      <c r="AA6" s="57">
        <f>SUM(M6*V6)</f>
        <v>4696.8</v>
      </c>
      <c r="AB6" s="9" t="s">
        <v>55</v>
      </c>
      <c r="AC6" s="58" t="s">
        <v>56</v>
      </c>
      <c r="AD6" s="40">
        <v>10</v>
      </c>
      <c r="AE6" s="9">
        <v>29</v>
      </c>
      <c r="AF6" s="9" t="s">
        <v>57</v>
      </c>
      <c r="AG6" s="59" t="s">
        <v>58</v>
      </c>
      <c r="AH6" s="113"/>
    </row>
    <row r="7" s="143" customFormat="1" ht="24.95" customHeight="1" spans="1:34">
      <c r="A7" s="9">
        <v>2</v>
      </c>
      <c r="B7" s="10" t="s">
        <v>40</v>
      </c>
      <c r="C7" s="11" t="s">
        <v>41</v>
      </c>
      <c r="D7" s="9" t="s">
        <v>42</v>
      </c>
      <c r="E7" s="183" t="s">
        <v>43</v>
      </c>
      <c r="F7" s="183" t="s">
        <v>59</v>
      </c>
      <c r="G7" s="183" t="s">
        <v>60</v>
      </c>
      <c r="H7" s="12" t="s">
        <v>61</v>
      </c>
      <c r="I7" s="35" t="s">
        <v>62</v>
      </c>
      <c r="J7" s="9" t="s">
        <v>48</v>
      </c>
      <c r="K7" s="9" t="s">
        <v>49</v>
      </c>
      <c r="L7" s="36">
        <v>63</v>
      </c>
      <c r="M7" s="36">
        <v>46.7</v>
      </c>
      <c r="N7" s="13" t="s">
        <v>50</v>
      </c>
      <c r="O7" s="16" t="s">
        <v>51</v>
      </c>
      <c r="P7" s="10" t="s">
        <v>52</v>
      </c>
      <c r="Q7" s="59" t="s">
        <v>53</v>
      </c>
      <c r="R7" s="16">
        <v>5</v>
      </c>
      <c r="S7" s="36" t="s">
        <v>63</v>
      </c>
      <c r="T7" s="12">
        <v>10</v>
      </c>
      <c r="U7" s="12">
        <v>11</v>
      </c>
      <c r="V7" s="37">
        <v>240</v>
      </c>
      <c r="W7" s="56">
        <v>48</v>
      </c>
      <c r="X7" s="56">
        <v>114</v>
      </c>
      <c r="Y7" s="56">
        <v>40</v>
      </c>
      <c r="Z7" s="56">
        <v>38</v>
      </c>
      <c r="AA7" s="57">
        <f t="shared" ref="AA7:AA38" si="0">SUM(M7*V7)</f>
        <v>11208</v>
      </c>
      <c r="AB7" s="9" t="s">
        <v>55</v>
      </c>
      <c r="AC7" s="58" t="s">
        <v>56</v>
      </c>
      <c r="AD7" s="40">
        <v>50</v>
      </c>
      <c r="AE7" s="9">
        <v>29</v>
      </c>
      <c r="AF7" s="9" t="s">
        <v>57</v>
      </c>
      <c r="AG7" s="59" t="s">
        <v>58</v>
      </c>
      <c r="AH7" s="113"/>
    </row>
    <row r="8" s="143" customFormat="1" ht="24.95" customHeight="1" spans="1:34">
      <c r="A8" s="9">
        <v>3</v>
      </c>
      <c r="B8" s="10" t="s">
        <v>40</v>
      </c>
      <c r="C8" s="11" t="s">
        <v>41</v>
      </c>
      <c r="D8" s="9" t="s">
        <v>64</v>
      </c>
      <c r="E8" s="183" t="s">
        <v>65</v>
      </c>
      <c r="F8" s="183" t="s">
        <v>66</v>
      </c>
      <c r="G8" s="183" t="s">
        <v>67</v>
      </c>
      <c r="H8" s="12" t="s">
        <v>68</v>
      </c>
      <c r="I8" s="35" t="s">
        <v>69</v>
      </c>
      <c r="J8" s="9" t="s">
        <v>70</v>
      </c>
      <c r="K8" s="9" t="s">
        <v>49</v>
      </c>
      <c r="L8" s="36">
        <v>53.8</v>
      </c>
      <c r="M8" s="36">
        <v>42.4</v>
      </c>
      <c r="N8" s="13" t="s">
        <v>50</v>
      </c>
      <c r="O8" s="16" t="s">
        <v>51</v>
      </c>
      <c r="P8" s="10" t="s">
        <v>52</v>
      </c>
      <c r="Q8" s="59" t="s">
        <v>53</v>
      </c>
      <c r="R8" s="16">
        <v>4</v>
      </c>
      <c r="S8" s="36" t="s">
        <v>71</v>
      </c>
      <c r="T8" s="12">
        <v>10</v>
      </c>
      <c r="U8" s="12">
        <v>12</v>
      </c>
      <c r="V8" s="37">
        <v>268</v>
      </c>
      <c r="W8" s="56">
        <v>52</v>
      </c>
      <c r="X8" s="56">
        <v>82</v>
      </c>
      <c r="Y8" s="56">
        <v>68</v>
      </c>
      <c r="Z8" s="56">
        <v>66</v>
      </c>
      <c r="AA8" s="57">
        <f t="shared" si="0"/>
        <v>11363.2</v>
      </c>
      <c r="AB8" s="9" t="s">
        <v>72</v>
      </c>
      <c r="AC8" s="58" t="s">
        <v>56</v>
      </c>
      <c r="AD8" s="40">
        <v>10</v>
      </c>
      <c r="AE8" s="9">
        <v>29</v>
      </c>
      <c r="AF8" s="9" t="s">
        <v>73</v>
      </c>
      <c r="AG8" s="59" t="s">
        <v>58</v>
      </c>
      <c r="AH8" s="113" t="s">
        <v>74</v>
      </c>
    </row>
    <row r="9" s="143" customFormat="1" ht="24.95" customHeight="1" spans="1:34">
      <c r="A9" s="9">
        <v>4</v>
      </c>
      <c r="B9" s="10" t="s">
        <v>40</v>
      </c>
      <c r="C9" s="11" t="s">
        <v>41</v>
      </c>
      <c r="D9" s="9" t="s">
        <v>75</v>
      </c>
      <c r="E9" s="183" t="s">
        <v>76</v>
      </c>
      <c r="F9" s="183" t="s">
        <v>77</v>
      </c>
      <c r="G9" s="183" t="s">
        <v>78</v>
      </c>
      <c r="H9" s="12" t="s">
        <v>79</v>
      </c>
      <c r="I9" s="35" t="s">
        <v>80</v>
      </c>
      <c r="J9" s="9" t="s">
        <v>81</v>
      </c>
      <c r="K9" s="9" t="s">
        <v>49</v>
      </c>
      <c r="L9" s="36">
        <v>43.9</v>
      </c>
      <c r="M9" s="36">
        <v>45.6</v>
      </c>
      <c r="N9" s="13" t="s">
        <v>50</v>
      </c>
      <c r="O9" s="16" t="s">
        <v>51</v>
      </c>
      <c r="P9" s="10" t="s">
        <v>52</v>
      </c>
      <c r="Q9" s="59" t="s">
        <v>53</v>
      </c>
      <c r="R9" s="16">
        <v>5</v>
      </c>
      <c r="S9" s="36" t="s">
        <v>63</v>
      </c>
      <c r="T9" s="12">
        <v>11</v>
      </c>
      <c r="U9" s="12">
        <v>12</v>
      </c>
      <c r="V9" s="37">
        <v>234</v>
      </c>
      <c r="W9" s="56">
        <v>54</v>
      </c>
      <c r="X9" s="56">
        <v>80</v>
      </c>
      <c r="Y9" s="56">
        <v>48</v>
      </c>
      <c r="Z9" s="56">
        <v>52</v>
      </c>
      <c r="AA9" s="57">
        <f t="shared" si="0"/>
        <v>10670.4</v>
      </c>
      <c r="AB9" s="9" t="s">
        <v>82</v>
      </c>
      <c r="AC9" s="58" t="s">
        <v>56</v>
      </c>
      <c r="AD9" s="40">
        <v>20</v>
      </c>
      <c r="AE9" s="9">
        <v>30</v>
      </c>
      <c r="AF9" s="9" t="s">
        <v>57</v>
      </c>
      <c r="AG9" s="59" t="s">
        <v>58</v>
      </c>
      <c r="AH9" s="113"/>
    </row>
    <row r="10" s="143" customFormat="1" ht="24.95" customHeight="1" spans="1:34">
      <c r="A10" s="9">
        <v>5</v>
      </c>
      <c r="B10" s="10" t="s">
        <v>40</v>
      </c>
      <c r="C10" s="11" t="s">
        <v>41</v>
      </c>
      <c r="D10" s="11" t="s">
        <v>83</v>
      </c>
      <c r="E10" s="183" t="s">
        <v>76</v>
      </c>
      <c r="F10" s="183" t="s">
        <v>77</v>
      </c>
      <c r="G10" s="9" t="s">
        <v>84</v>
      </c>
      <c r="H10" s="12" t="s">
        <v>85</v>
      </c>
      <c r="I10" s="35" t="s">
        <v>86</v>
      </c>
      <c r="J10" s="9" t="s">
        <v>87</v>
      </c>
      <c r="K10" s="9" t="s">
        <v>49</v>
      </c>
      <c r="L10" s="36">
        <v>82.2</v>
      </c>
      <c r="M10" s="36">
        <v>91.6</v>
      </c>
      <c r="N10" s="13" t="s">
        <v>50</v>
      </c>
      <c r="O10" s="16" t="s">
        <v>51</v>
      </c>
      <c r="P10" s="10" t="s">
        <v>52</v>
      </c>
      <c r="Q10" s="59" t="s">
        <v>53</v>
      </c>
      <c r="R10" s="75">
        <v>6</v>
      </c>
      <c r="S10" s="36" t="s">
        <v>71</v>
      </c>
      <c r="T10" s="59">
        <v>10</v>
      </c>
      <c r="U10" s="59">
        <v>11</v>
      </c>
      <c r="V10" s="37">
        <v>218</v>
      </c>
      <c r="W10" s="56">
        <v>44</v>
      </c>
      <c r="X10" s="56">
        <v>74</v>
      </c>
      <c r="Y10" s="56">
        <v>50</v>
      </c>
      <c r="Z10" s="56">
        <v>50</v>
      </c>
      <c r="AA10" s="57">
        <f t="shared" si="0"/>
        <v>19968.8</v>
      </c>
      <c r="AB10" s="9" t="s">
        <v>82</v>
      </c>
      <c r="AC10" s="58" t="s">
        <v>56</v>
      </c>
      <c r="AD10" s="40">
        <v>20</v>
      </c>
      <c r="AE10" s="59">
        <v>30</v>
      </c>
      <c r="AF10" s="9" t="s">
        <v>73</v>
      </c>
      <c r="AG10" s="59" t="s">
        <v>58</v>
      </c>
      <c r="AH10" s="58"/>
    </row>
    <row r="11" s="143" customFormat="1" ht="24.95" customHeight="1" spans="1:34">
      <c r="A11" s="9">
        <v>6</v>
      </c>
      <c r="B11" s="10" t="s">
        <v>40</v>
      </c>
      <c r="C11" s="11" t="s">
        <v>41</v>
      </c>
      <c r="D11" s="11" t="s">
        <v>88</v>
      </c>
      <c r="E11" s="183" t="s">
        <v>43</v>
      </c>
      <c r="F11" s="183" t="s">
        <v>89</v>
      </c>
      <c r="G11" s="183" t="s">
        <v>67</v>
      </c>
      <c r="H11" s="13" t="s">
        <v>90</v>
      </c>
      <c r="I11" s="35" t="s">
        <v>91</v>
      </c>
      <c r="J11" s="9" t="s">
        <v>92</v>
      </c>
      <c r="K11" s="9" t="s">
        <v>49</v>
      </c>
      <c r="L11" s="36">
        <v>32.6</v>
      </c>
      <c r="M11" s="36">
        <v>19.7</v>
      </c>
      <c r="N11" s="13" t="s">
        <v>50</v>
      </c>
      <c r="O11" s="16" t="s">
        <v>51</v>
      </c>
      <c r="P11" s="10" t="s">
        <v>52</v>
      </c>
      <c r="Q11" s="59" t="s">
        <v>53</v>
      </c>
      <c r="R11" s="75">
        <v>5</v>
      </c>
      <c r="S11" s="36" t="s">
        <v>63</v>
      </c>
      <c r="T11" s="59">
        <v>9</v>
      </c>
      <c r="U11" s="59">
        <v>10</v>
      </c>
      <c r="V11" s="37">
        <v>250</v>
      </c>
      <c r="W11" s="56">
        <v>46</v>
      </c>
      <c r="X11" s="56">
        <v>80</v>
      </c>
      <c r="Y11" s="56">
        <v>66</v>
      </c>
      <c r="Z11" s="56">
        <v>58</v>
      </c>
      <c r="AA11" s="57">
        <f t="shared" si="0"/>
        <v>4925</v>
      </c>
      <c r="AB11" s="9" t="s">
        <v>82</v>
      </c>
      <c r="AC11" s="58" t="s">
        <v>56</v>
      </c>
      <c r="AD11" s="40">
        <v>10</v>
      </c>
      <c r="AE11" s="59">
        <v>29</v>
      </c>
      <c r="AF11" s="9" t="s">
        <v>57</v>
      </c>
      <c r="AG11" s="59" t="s">
        <v>58</v>
      </c>
      <c r="AH11" s="58" t="s">
        <v>93</v>
      </c>
    </row>
    <row r="12" s="143" customFormat="1" ht="24.95" customHeight="1" spans="1:34">
      <c r="A12" s="9">
        <v>7</v>
      </c>
      <c r="B12" s="10" t="s">
        <v>40</v>
      </c>
      <c r="C12" s="11" t="s">
        <v>41</v>
      </c>
      <c r="D12" s="11" t="s">
        <v>94</v>
      </c>
      <c r="E12" s="183" t="s">
        <v>65</v>
      </c>
      <c r="F12" s="183" t="s">
        <v>66</v>
      </c>
      <c r="G12" s="9" t="s">
        <v>95</v>
      </c>
      <c r="H12" s="13" t="s">
        <v>96</v>
      </c>
      <c r="I12" s="35" t="s">
        <v>97</v>
      </c>
      <c r="J12" s="9" t="s">
        <v>98</v>
      </c>
      <c r="K12" s="9" t="s">
        <v>49</v>
      </c>
      <c r="L12" s="36">
        <v>17.2</v>
      </c>
      <c r="M12" s="36">
        <v>18.9</v>
      </c>
      <c r="N12" s="13" t="s">
        <v>50</v>
      </c>
      <c r="O12" s="38" t="s">
        <v>99</v>
      </c>
      <c r="P12" s="10" t="s">
        <v>52</v>
      </c>
      <c r="Q12" s="59" t="s">
        <v>53</v>
      </c>
      <c r="R12" s="75">
        <v>6</v>
      </c>
      <c r="S12" s="36" t="s">
        <v>54</v>
      </c>
      <c r="T12" s="59">
        <v>10</v>
      </c>
      <c r="U12" s="59">
        <v>10</v>
      </c>
      <c r="V12" s="37">
        <v>216</v>
      </c>
      <c r="W12" s="56">
        <v>72</v>
      </c>
      <c r="X12" s="56">
        <v>88</v>
      </c>
      <c r="Y12" s="56">
        <v>28</v>
      </c>
      <c r="Z12" s="56">
        <v>28</v>
      </c>
      <c r="AA12" s="57">
        <f t="shared" si="0"/>
        <v>4082.4</v>
      </c>
      <c r="AB12" s="9" t="s">
        <v>100</v>
      </c>
      <c r="AC12" s="58" t="s">
        <v>56</v>
      </c>
      <c r="AD12" s="40">
        <v>1</v>
      </c>
      <c r="AE12" s="59">
        <v>29</v>
      </c>
      <c r="AF12" s="9" t="s">
        <v>57</v>
      </c>
      <c r="AG12" s="59" t="s">
        <v>58</v>
      </c>
      <c r="AH12" s="58" t="s">
        <v>101</v>
      </c>
    </row>
    <row r="13" s="143" customFormat="1" ht="24.95" customHeight="1" spans="1:34">
      <c r="A13" s="9">
        <v>8</v>
      </c>
      <c r="B13" s="10" t="s">
        <v>40</v>
      </c>
      <c r="C13" s="11" t="s">
        <v>41</v>
      </c>
      <c r="D13" s="11" t="s">
        <v>102</v>
      </c>
      <c r="E13" s="183" t="s">
        <v>76</v>
      </c>
      <c r="F13" s="183" t="s">
        <v>77</v>
      </c>
      <c r="G13" s="183" t="s">
        <v>65</v>
      </c>
      <c r="H13" s="13" t="s">
        <v>103</v>
      </c>
      <c r="I13" s="35" t="s">
        <v>104</v>
      </c>
      <c r="J13" s="9" t="s">
        <v>105</v>
      </c>
      <c r="K13" s="9" t="s">
        <v>49</v>
      </c>
      <c r="L13" s="36">
        <v>34.5</v>
      </c>
      <c r="M13" s="36">
        <v>37.9</v>
      </c>
      <c r="N13" s="13" t="s">
        <v>50</v>
      </c>
      <c r="O13" s="16" t="s">
        <v>51</v>
      </c>
      <c r="P13" s="10" t="s">
        <v>52</v>
      </c>
      <c r="Q13" s="59" t="s">
        <v>53</v>
      </c>
      <c r="R13" s="75">
        <v>5</v>
      </c>
      <c r="S13" s="36" t="s">
        <v>71</v>
      </c>
      <c r="T13" s="59">
        <v>11</v>
      </c>
      <c r="U13" s="59">
        <v>11</v>
      </c>
      <c r="V13" s="37">
        <v>216</v>
      </c>
      <c r="W13" s="56">
        <v>48</v>
      </c>
      <c r="X13" s="56">
        <v>66</v>
      </c>
      <c r="Y13" s="56">
        <v>68</v>
      </c>
      <c r="Z13" s="56">
        <v>34</v>
      </c>
      <c r="AA13" s="57">
        <f t="shared" si="0"/>
        <v>8186.4</v>
      </c>
      <c r="AB13" s="9" t="s">
        <v>100</v>
      </c>
      <c r="AC13" s="58" t="s">
        <v>56</v>
      </c>
      <c r="AD13" s="40">
        <v>10</v>
      </c>
      <c r="AE13" s="59">
        <v>29</v>
      </c>
      <c r="AF13" s="9" t="s">
        <v>57</v>
      </c>
      <c r="AG13" s="59" t="s">
        <v>58</v>
      </c>
      <c r="AH13" s="58"/>
    </row>
    <row r="14" s="143" customFormat="1" ht="24.95" customHeight="1" spans="1:34">
      <c r="A14" s="9">
        <v>9</v>
      </c>
      <c r="B14" s="10" t="s">
        <v>40</v>
      </c>
      <c r="C14" s="11" t="s">
        <v>41</v>
      </c>
      <c r="D14" s="11" t="s">
        <v>106</v>
      </c>
      <c r="E14" s="183" t="s">
        <v>76</v>
      </c>
      <c r="F14" s="183" t="s">
        <v>107</v>
      </c>
      <c r="G14" s="9" t="s">
        <v>108</v>
      </c>
      <c r="H14" s="13" t="s">
        <v>109</v>
      </c>
      <c r="I14" s="35" t="s">
        <v>110</v>
      </c>
      <c r="J14" s="9" t="s">
        <v>111</v>
      </c>
      <c r="K14" s="9" t="s">
        <v>49</v>
      </c>
      <c r="L14" s="36">
        <v>30.2</v>
      </c>
      <c r="M14" s="36">
        <v>29.6</v>
      </c>
      <c r="N14" s="13" t="s">
        <v>50</v>
      </c>
      <c r="O14" s="16" t="s">
        <v>51</v>
      </c>
      <c r="P14" s="10" t="s">
        <v>52</v>
      </c>
      <c r="Q14" s="59" t="s">
        <v>53</v>
      </c>
      <c r="R14" s="75">
        <v>6</v>
      </c>
      <c r="S14" s="36" t="s">
        <v>54</v>
      </c>
      <c r="T14" s="59">
        <v>10</v>
      </c>
      <c r="U14" s="59">
        <v>10</v>
      </c>
      <c r="V14" s="37">
        <v>258</v>
      </c>
      <c r="W14" s="56">
        <v>54</v>
      </c>
      <c r="X14" s="56">
        <v>78</v>
      </c>
      <c r="Y14" s="56">
        <v>68</v>
      </c>
      <c r="Z14" s="56">
        <v>58</v>
      </c>
      <c r="AA14" s="57">
        <f t="shared" si="0"/>
        <v>7636.8</v>
      </c>
      <c r="AB14" s="9" t="s">
        <v>72</v>
      </c>
      <c r="AC14" s="58" t="s">
        <v>56</v>
      </c>
      <c r="AD14" s="11">
        <v>20</v>
      </c>
      <c r="AE14" s="59">
        <v>29</v>
      </c>
      <c r="AF14" s="9" t="s">
        <v>57</v>
      </c>
      <c r="AG14" s="59" t="s">
        <v>58</v>
      </c>
      <c r="AH14" s="58"/>
    </row>
    <row r="15" s="143" customFormat="1" ht="24.95" customHeight="1" spans="1:34">
      <c r="A15" s="9">
        <v>10</v>
      </c>
      <c r="B15" s="10" t="s">
        <v>40</v>
      </c>
      <c r="C15" s="11" t="s">
        <v>41</v>
      </c>
      <c r="D15" s="11" t="s">
        <v>112</v>
      </c>
      <c r="E15" s="183" t="s">
        <v>76</v>
      </c>
      <c r="F15" s="183" t="s">
        <v>77</v>
      </c>
      <c r="G15" s="9" t="s">
        <v>113</v>
      </c>
      <c r="H15" s="13" t="s">
        <v>114</v>
      </c>
      <c r="I15" s="35" t="s">
        <v>115</v>
      </c>
      <c r="J15" s="9" t="s">
        <v>116</v>
      </c>
      <c r="K15" s="9" t="s">
        <v>49</v>
      </c>
      <c r="L15" s="36">
        <v>38.8</v>
      </c>
      <c r="M15" s="36">
        <v>38.3</v>
      </c>
      <c r="N15" s="13" t="s">
        <v>50</v>
      </c>
      <c r="O15" s="39" t="s">
        <v>117</v>
      </c>
      <c r="P15" s="10" t="s">
        <v>52</v>
      </c>
      <c r="Q15" s="59" t="s">
        <v>53</v>
      </c>
      <c r="R15" s="75">
        <v>5</v>
      </c>
      <c r="S15" s="36" t="s">
        <v>71</v>
      </c>
      <c r="T15" s="59">
        <v>11</v>
      </c>
      <c r="U15" s="59">
        <v>11</v>
      </c>
      <c r="V15" s="37">
        <v>274</v>
      </c>
      <c r="W15" s="56">
        <v>60</v>
      </c>
      <c r="X15" s="56">
        <v>92</v>
      </c>
      <c r="Y15" s="56">
        <v>68</v>
      </c>
      <c r="Z15" s="56">
        <v>54</v>
      </c>
      <c r="AA15" s="57">
        <f t="shared" si="0"/>
        <v>10494.2</v>
      </c>
      <c r="AB15" s="9" t="s">
        <v>82</v>
      </c>
      <c r="AC15" s="58" t="s">
        <v>56</v>
      </c>
      <c r="AD15" s="11">
        <v>20</v>
      </c>
      <c r="AE15" s="59">
        <v>29</v>
      </c>
      <c r="AF15" s="9" t="s">
        <v>57</v>
      </c>
      <c r="AG15" s="59" t="s">
        <v>58</v>
      </c>
      <c r="AH15" s="58"/>
    </row>
    <row r="16" s="143" customFormat="1" ht="24.95" customHeight="1" spans="1:34">
      <c r="A16" s="9">
        <v>11</v>
      </c>
      <c r="B16" s="10" t="s">
        <v>40</v>
      </c>
      <c r="C16" s="11" t="s">
        <v>41</v>
      </c>
      <c r="D16" s="11" t="s">
        <v>118</v>
      </c>
      <c r="E16" s="183" t="s">
        <v>65</v>
      </c>
      <c r="F16" s="183" t="s">
        <v>119</v>
      </c>
      <c r="G16" s="183" t="s">
        <v>65</v>
      </c>
      <c r="H16" s="13" t="s">
        <v>120</v>
      </c>
      <c r="I16" s="35" t="s">
        <v>121</v>
      </c>
      <c r="J16" s="9" t="s">
        <v>122</v>
      </c>
      <c r="K16" s="9" t="s">
        <v>49</v>
      </c>
      <c r="L16" s="36">
        <v>18</v>
      </c>
      <c r="M16" s="36">
        <v>18.9</v>
      </c>
      <c r="N16" s="13" t="s">
        <v>50</v>
      </c>
      <c r="O16" s="16" t="s">
        <v>51</v>
      </c>
      <c r="P16" s="10" t="s">
        <v>52</v>
      </c>
      <c r="Q16" s="59" t="s">
        <v>53</v>
      </c>
      <c r="R16" s="75">
        <v>6</v>
      </c>
      <c r="S16" s="36" t="s">
        <v>54</v>
      </c>
      <c r="T16" s="59">
        <v>10</v>
      </c>
      <c r="U16" s="59">
        <v>11</v>
      </c>
      <c r="V16" s="37">
        <v>260</v>
      </c>
      <c r="W16" s="56">
        <v>50</v>
      </c>
      <c r="X16" s="56">
        <v>100</v>
      </c>
      <c r="Y16" s="56">
        <v>60</v>
      </c>
      <c r="Z16" s="56">
        <v>50</v>
      </c>
      <c r="AA16" s="57">
        <f t="shared" si="0"/>
        <v>4914</v>
      </c>
      <c r="AB16" s="9" t="s">
        <v>82</v>
      </c>
      <c r="AC16" s="58" t="s">
        <v>56</v>
      </c>
      <c r="AD16" s="11">
        <v>5</v>
      </c>
      <c r="AE16" s="59">
        <v>29</v>
      </c>
      <c r="AF16" s="9" t="s">
        <v>57</v>
      </c>
      <c r="AG16" s="59" t="s">
        <v>58</v>
      </c>
      <c r="AH16" s="58"/>
    </row>
    <row r="17" s="143" customFormat="1" ht="24.95" customHeight="1" spans="1:34">
      <c r="A17" s="9">
        <v>12</v>
      </c>
      <c r="B17" s="10" t="s">
        <v>40</v>
      </c>
      <c r="C17" s="11" t="s">
        <v>41</v>
      </c>
      <c r="D17" s="11" t="s">
        <v>118</v>
      </c>
      <c r="E17" s="183" t="s">
        <v>65</v>
      </c>
      <c r="F17" s="183" t="s">
        <v>119</v>
      </c>
      <c r="G17" s="9" t="s">
        <v>78</v>
      </c>
      <c r="H17" s="13" t="s">
        <v>123</v>
      </c>
      <c r="I17" s="35" t="s">
        <v>124</v>
      </c>
      <c r="J17" s="9" t="s">
        <v>122</v>
      </c>
      <c r="K17" s="9" t="s">
        <v>49</v>
      </c>
      <c r="L17" s="36">
        <v>45</v>
      </c>
      <c r="M17" s="36">
        <v>44</v>
      </c>
      <c r="N17" s="13" t="s">
        <v>50</v>
      </c>
      <c r="O17" s="16" t="s">
        <v>51</v>
      </c>
      <c r="P17" s="10" t="s">
        <v>52</v>
      </c>
      <c r="Q17" s="59" t="s">
        <v>53</v>
      </c>
      <c r="R17" s="75">
        <v>6</v>
      </c>
      <c r="S17" s="36" t="s">
        <v>54</v>
      </c>
      <c r="T17" s="59">
        <v>10</v>
      </c>
      <c r="U17" s="59">
        <v>11</v>
      </c>
      <c r="V17" s="37">
        <v>254</v>
      </c>
      <c r="W17" s="56">
        <v>48</v>
      </c>
      <c r="X17" s="56">
        <v>90</v>
      </c>
      <c r="Y17" s="56">
        <v>58</v>
      </c>
      <c r="Z17" s="56">
        <v>58</v>
      </c>
      <c r="AA17" s="57">
        <f t="shared" si="0"/>
        <v>11176</v>
      </c>
      <c r="AB17" s="9" t="s">
        <v>72</v>
      </c>
      <c r="AC17" s="58" t="s">
        <v>56</v>
      </c>
      <c r="AD17" s="11">
        <v>10</v>
      </c>
      <c r="AE17" s="59">
        <v>30</v>
      </c>
      <c r="AF17" s="9" t="s">
        <v>57</v>
      </c>
      <c r="AG17" s="59" t="s">
        <v>58</v>
      </c>
      <c r="AH17" s="58"/>
    </row>
    <row r="18" s="143" customFormat="1" ht="24.95" customHeight="1" spans="1:34">
      <c r="A18" s="9">
        <v>13</v>
      </c>
      <c r="B18" s="10" t="s">
        <v>40</v>
      </c>
      <c r="C18" s="11" t="s">
        <v>41</v>
      </c>
      <c r="D18" s="11" t="s">
        <v>125</v>
      </c>
      <c r="E18" s="183" t="s">
        <v>43</v>
      </c>
      <c r="F18" s="183" t="s">
        <v>89</v>
      </c>
      <c r="G18" s="183" t="s">
        <v>126</v>
      </c>
      <c r="H18" s="13" t="s">
        <v>127</v>
      </c>
      <c r="I18" s="35" t="s">
        <v>128</v>
      </c>
      <c r="J18" s="9" t="s">
        <v>129</v>
      </c>
      <c r="K18" s="9" t="s">
        <v>49</v>
      </c>
      <c r="L18" s="36">
        <v>24.1</v>
      </c>
      <c r="M18" s="36">
        <v>23</v>
      </c>
      <c r="N18" s="13" t="s">
        <v>50</v>
      </c>
      <c r="O18" s="16" t="s">
        <v>51</v>
      </c>
      <c r="P18" s="10" t="s">
        <v>52</v>
      </c>
      <c r="Q18" s="59" t="s">
        <v>53</v>
      </c>
      <c r="R18" s="75">
        <v>5</v>
      </c>
      <c r="S18" s="36" t="s">
        <v>63</v>
      </c>
      <c r="T18" s="59">
        <v>11</v>
      </c>
      <c r="U18" s="59">
        <v>12</v>
      </c>
      <c r="V18" s="37">
        <v>270</v>
      </c>
      <c r="W18" s="44">
        <v>38</v>
      </c>
      <c r="X18" s="44">
        <v>78</v>
      </c>
      <c r="Y18" s="44">
        <v>94</v>
      </c>
      <c r="Z18" s="44">
        <v>60</v>
      </c>
      <c r="AA18" s="57">
        <f t="shared" si="0"/>
        <v>6210</v>
      </c>
      <c r="AB18" s="9" t="s">
        <v>55</v>
      </c>
      <c r="AC18" s="58" t="s">
        <v>56</v>
      </c>
      <c r="AD18" s="40">
        <v>2</v>
      </c>
      <c r="AE18" s="59">
        <v>29</v>
      </c>
      <c r="AF18" s="9" t="s">
        <v>57</v>
      </c>
      <c r="AG18" s="59" t="s">
        <v>58</v>
      </c>
      <c r="AH18" s="58"/>
    </row>
    <row r="19" s="143" customFormat="1" ht="24.95" customHeight="1" spans="1:34">
      <c r="A19" s="9">
        <v>14</v>
      </c>
      <c r="B19" s="10" t="s">
        <v>40</v>
      </c>
      <c r="C19" s="11" t="s">
        <v>41</v>
      </c>
      <c r="D19" s="11" t="s">
        <v>130</v>
      </c>
      <c r="E19" s="183" t="s">
        <v>76</v>
      </c>
      <c r="F19" s="183" t="s">
        <v>131</v>
      </c>
      <c r="G19" s="9" t="s">
        <v>132</v>
      </c>
      <c r="H19" s="9" t="s">
        <v>133</v>
      </c>
      <c r="I19" s="19" t="s">
        <v>134</v>
      </c>
      <c r="J19" s="11" t="s">
        <v>135</v>
      </c>
      <c r="K19" s="9" t="s">
        <v>49</v>
      </c>
      <c r="L19" s="36">
        <v>39.6</v>
      </c>
      <c r="M19" s="40">
        <v>38</v>
      </c>
      <c r="N19" s="13" t="s">
        <v>50</v>
      </c>
      <c r="O19" s="41" t="s">
        <v>51</v>
      </c>
      <c r="P19" s="13" t="s">
        <v>52</v>
      </c>
      <c r="Q19" s="59" t="s">
        <v>53</v>
      </c>
      <c r="R19" s="11">
        <v>7</v>
      </c>
      <c r="S19" s="36" t="s">
        <v>54</v>
      </c>
      <c r="T19" s="11">
        <v>9.3</v>
      </c>
      <c r="U19" s="11">
        <v>10.6</v>
      </c>
      <c r="V19" s="37">
        <v>238</v>
      </c>
      <c r="W19" s="44">
        <v>54</v>
      </c>
      <c r="X19" s="44">
        <v>78</v>
      </c>
      <c r="Y19" s="44">
        <v>52</v>
      </c>
      <c r="Z19" s="44">
        <v>54</v>
      </c>
      <c r="AA19" s="57">
        <f t="shared" si="0"/>
        <v>9044</v>
      </c>
      <c r="AB19" s="9" t="s">
        <v>82</v>
      </c>
      <c r="AC19" s="58" t="s">
        <v>136</v>
      </c>
      <c r="AD19" s="40">
        <v>2</v>
      </c>
      <c r="AE19" s="59">
        <v>29</v>
      </c>
      <c r="AF19" s="9" t="s">
        <v>73</v>
      </c>
      <c r="AG19" s="59" t="s">
        <v>58</v>
      </c>
      <c r="AH19" s="114"/>
    </row>
    <row r="20" s="143" customFormat="1" ht="24.95" customHeight="1" spans="1:34">
      <c r="A20" s="9">
        <v>15</v>
      </c>
      <c r="B20" s="10" t="s">
        <v>40</v>
      </c>
      <c r="C20" s="11" t="s">
        <v>41</v>
      </c>
      <c r="D20" s="11" t="s">
        <v>137</v>
      </c>
      <c r="E20" s="183" t="s">
        <v>76</v>
      </c>
      <c r="F20" s="183" t="s">
        <v>107</v>
      </c>
      <c r="G20" s="183" t="s">
        <v>138</v>
      </c>
      <c r="H20" s="9" t="s">
        <v>127</v>
      </c>
      <c r="I20" s="19" t="s">
        <v>139</v>
      </c>
      <c r="J20" s="11" t="s">
        <v>129</v>
      </c>
      <c r="K20" s="166" t="s">
        <v>140</v>
      </c>
      <c r="L20" s="36">
        <v>8.8</v>
      </c>
      <c r="M20" s="40">
        <v>25.6</v>
      </c>
      <c r="N20" s="13" t="s">
        <v>50</v>
      </c>
      <c r="O20" s="41" t="s">
        <v>117</v>
      </c>
      <c r="P20" s="13" t="s">
        <v>52</v>
      </c>
      <c r="Q20" s="59" t="s">
        <v>53</v>
      </c>
      <c r="R20" s="11">
        <v>7</v>
      </c>
      <c r="S20" s="36" t="s">
        <v>54</v>
      </c>
      <c r="T20" s="11">
        <v>11.4</v>
      </c>
      <c r="U20" s="11">
        <v>11.7</v>
      </c>
      <c r="V20" s="37">
        <v>232</v>
      </c>
      <c r="W20" s="44">
        <v>48</v>
      </c>
      <c r="X20" s="44">
        <v>88</v>
      </c>
      <c r="Y20" s="44">
        <v>48</v>
      </c>
      <c r="Z20" s="44">
        <v>48</v>
      </c>
      <c r="AA20" s="57">
        <f t="shared" si="0"/>
        <v>5939.2</v>
      </c>
      <c r="AB20" s="9" t="s">
        <v>82</v>
      </c>
      <c r="AC20" s="58" t="s">
        <v>136</v>
      </c>
      <c r="AD20" s="40">
        <v>1</v>
      </c>
      <c r="AE20" s="59">
        <v>29</v>
      </c>
      <c r="AF20" s="9" t="s">
        <v>73</v>
      </c>
      <c r="AG20" s="59" t="s">
        <v>58</v>
      </c>
      <c r="AH20" s="114" t="s">
        <v>141</v>
      </c>
    </row>
    <row r="21" s="143" customFormat="1" ht="24.95" customHeight="1" spans="1:34">
      <c r="A21" s="9">
        <v>16</v>
      </c>
      <c r="B21" s="10" t="s">
        <v>40</v>
      </c>
      <c r="C21" s="9" t="s">
        <v>142</v>
      </c>
      <c r="D21" s="12" t="s">
        <v>143</v>
      </c>
      <c r="E21" s="14" t="s">
        <v>144</v>
      </c>
      <c r="F21" s="14" t="s">
        <v>119</v>
      </c>
      <c r="G21" s="14" t="s">
        <v>113</v>
      </c>
      <c r="H21" s="15" t="s">
        <v>145</v>
      </c>
      <c r="I21" s="14" t="s">
        <v>146</v>
      </c>
      <c r="J21" s="167" t="s">
        <v>147</v>
      </c>
      <c r="K21" s="168" t="s">
        <v>140</v>
      </c>
      <c r="L21" s="42">
        <v>19.3</v>
      </c>
      <c r="M21" s="42">
        <v>18.6</v>
      </c>
      <c r="N21" s="12" t="s">
        <v>50</v>
      </c>
      <c r="O21" s="41" t="s">
        <v>148</v>
      </c>
      <c r="P21" s="12" t="s">
        <v>52</v>
      </c>
      <c r="Q21" s="9" t="s">
        <v>53</v>
      </c>
      <c r="R21" s="9">
        <v>7</v>
      </c>
      <c r="S21" s="36" t="s">
        <v>71</v>
      </c>
      <c r="T21" s="14" t="s">
        <v>149</v>
      </c>
      <c r="U21" s="14" t="s">
        <v>150</v>
      </c>
      <c r="V21" s="43" t="s">
        <v>151</v>
      </c>
      <c r="W21" s="43">
        <v>20</v>
      </c>
      <c r="X21" s="43" t="s">
        <v>152</v>
      </c>
      <c r="Y21" s="43">
        <v>80</v>
      </c>
      <c r="Z21" s="43"/>
      <c r="AA21" s="57">
        <f t="shared" si="0"/>
        <v>3348</v>
      </c>
      <c r="AB21" s="9" t="s">
        <v>55</v>
      </c>
      <c r="AC21" s="58" t="s">
        <v>136</v>
      </c>
      <c r="AD21" s="9">
        <v>75</v>
      </c>
      <c r="AE21" s="9">
        <v>29</v>
      </c>
      <c r="AF21" s="9" t="s">
        <v>57</v>
      </c>
      <c r="AG21" s="59" t="s">
        <v>58</v>
      </c>
      <c r="AH21" s="113" t="s">
        <v>153</v>
      </c>
    </row>
    <row r="22" s="143" customFormat="1" ht="24.95" customHeight="1" spans="1:34">
      <c r="A22" s="9">
        <v>17</v>
      </c>
      <c r="B22" s="10" t="s">
        <v>40</v>
      </c>
      <c r="C22" s="9" t="s">
        <v>142</v>
      </c>
      <c r="D22" s="12" t="s">
        <v>154</v>
      </c>
      <c r="E22" s="14" t="s">
        <v>144</v>
      </c>
      <c r="F22" s="14" t="s">
        <v>66</v>
      </c>
      <c r="G22" s="14" t="s">
        <v>155</v>
      </c>
      <c r="H22" s="16"/>
      <c r="I22" s="14" t="s">
        <v>156</v>
      </c>
      <c r="J22" s="14" t="s">
        <v>147</v>
      </c>
      <c r="K22" s="14" t="s">
        <v>49</v>
      </c>
      <c r="L22" s="42">
        <v>116</v>
      </c>
      <c r="M22" s="42">
        <v>118.2</v>
      </c>
      <c r="N22" s="12" t="s">
        <v>50</v>
      </c>
      <c r="O22" s="41" t="s">
        <v>148</v>
      </c>
      <c r="P22" s="12" t="s">
        <v>52</v>
      </c>
      <c r="Q22" s="9" t="s">
        <v>53</v>
      </c>
      <c r="R22" s="9">
        <v>8</v>
      </c>
      <c r="S22" s="36" t="s">
        <v>63</v>
      </c>
      <c r="T22" s="14" t="s">
        <v>157</v>
      </c>
      <c r="U22" s="14" t="s">
        <v>150</v>
      </c>
      <c r="V22" s="43" t="s">
        <v>158</v>
      </c>
      <c r="W22" s="43">
        <v>40</v>
      </c>
      <c r="X22" s="43" t="s">
        <v>152</v>
      </c>
      <c r="Y22" s="43">
        <v>80</v>
      </c>
      <c r="Z22" s="43">
        <v>20</v>
      </c>
      <c r="AA22" s="57">
        <f t="shared" si="0"/>
        <v>26004</v>
      </c>
      <c r="AB22" s="9" t="s">
        <v>82</v>
      </c>
      <c r="AC22" s="58" t="s">
        <v>136</v>
      </c>
      <c r="AD22" s="9">
        <v>15</v>
      </c>
      <c r="AE22" s="9">
        <v>29</v>
      </c>
      <c r="AF22" s="9" t="s">
        <v>57</v>
      </c>
      <c r="AG22" s="59" t="s">
        <v>58</v>
      </c>
      <c r="AH22" s="113" t="s">
        <v>159</v>
      </c>
    </row>
    <row r="23" s="143" customFormat="1" ht="24.95" customHeight="1" spans="1:34">
      <c r="A23" s="9">
        <v>18</v>
      </c>
      <c r="B23" s="10" t="s">
        <v>40</v>
      </c>
      <c r="C23" s="9" t="s">
        <v>142</v>
      </c>
      <c r="D23" s="12" t="s">
        <v>160</v>
      </c>
      <c r="E23" s="14" t="s">
        <v>144</v>
      </c>
      <c r="F23" s="14" t="s">
        <v>119</v>
      </c>
      <c r="G23" s="14" t="s">
        <v>161</v>
      </c>
      <c r="H23" s="12" t="s">
        <v>162</v>
      </c>
      <c r="I23" s="14" t="s">
        <v>163</v>
      </c>
      <c r="J23" s="14" t="s">
        <v>164</v>
      </c>
      <c r="K23" s="14" t="s">
        <v>49</v>
      </c>
      <c r="L23" s="42">
        <v>58.2</v>
      </c>
      <c r="M23" s="42">
        <v>75.9</v>
      </c>
      <c r="N23" s="12" t="s">
        <v>50</v>
      </c>
      <c r="O23" s="41" t="s">
        <v>51</v>
      </c>
      <c r="P23" s="12" t="s">
        <v>52</v>
      </c>
      <c r="Q23" s="9" t="s">
        <v>53</v>
      </c>
      <c r="R23" s="9">
        <v>8</v>
      </c>
      <c r="S23" s="36" t="s">
        <v>63</v>
      </c>
      <c r="T23" s="14" t="s">
        <v>165</v>
      </c>
      <c r="U23" s="14" t="s">
        <v>150</v>
      </c>
      <c r="V23" s="43" t="s">
        <v>166</v>
      </c>
      <c r="W23" s="43">
        <v>20</v>
      </c>
      <c r="X23" s="43" t="s">
        <v>167</v>
      </c>
      <c r="Y23" s="43">
        <v>20</v>
      </c>
      <c r="Z23" s="43">
        <v>140</v>
      </c>
      <c r="AA23" s="57">
        <f t="shared" si="0"/>
        <v>15180</v>
      </c>
      <c r="AB23" s="9" t="s">
        <v>168</v>
      </c>
      <c r="AC23" s="58" t="s">
        <v>136</v>
      </c>
      <c r="AD23" s="9">
        <v>10</v>
      </c>
      <c r="AE23" s="9">
        <v>29</v>
      </c>
      <c r="AF23" s="9" t="s">
        <v>57</v>
      </c>
      <c r="AG23" s="59" t="s">
        <v>58</v>
      </c>
      <c r="AH23" s="113" t="s">
        <v>159</v>
      </c>
    </row>
    <row r="24" s="143" customFormat="1" ht="33" customHeight="1" spans="1:34">
      <c r="A24" s="9">
        <v>19</v>
      </c>
      <c r="B24" s="10" t="s">
        <v>40</v>
      </c>
      <c r="C24" s="11" t="s">
        <v>142</v>
      </c>
      <c r="D24" s="11" t="s">
        <v>169</v>
      </c>
      <c r="E24" s="183" t="s">
        <v>144</v>
      </c>
      <c r="F24" s="183" t="s">
        <v>59</v>
      </c>
      <c r="G24" s="183" t="s">
        <v>170</v>
      </c>
      <c r="H24" s="13" t="s">
        <v>171</v>
      </c>
      <c r="I24" s="35" t="s">
        <v>172</v>
      </c>
      <c r="J24" s="9" t="s">
        <v>173</v>
      </c>
      <c r="K24" s="14" t="s">
        <v>49</v>
      </c>
      <c r="L24" s="40">
        <v>9.5</v>
      </c>
      <c r="M24" s="40">
        <v>9.8</v>
      </c>
      <c r="N24" s="12" t="s">
        <v>50</v>
      </c>
      <c r="O24" s="16" t="s">
        <v>51</v>
      </c>
      <c r="P24" s="12" t="s">
        <v>52</v>
      </c>
      <c r="Q24" s="9" t="s">
        <v>53</v>
      </c>
      <c r="R24" s="75">
        <v>6</v>
      </c>
      <c r="S24" s="36" t="s">
        <v>63</v>
      </c>
      <c r="T24" s="59">
        <v>10</v>
      </c>
      <c r="U24" s="59">
        <v>11</v>
      </c>
      <c r="V24" s="37">
        <v>178</v>
      </c>
      <c r="W24" s="44">
        <v>50</v>
      </c>
      <c r="X24" s="44">
        <v>48</v>
      </c>
      <c r="Y24" s="44">
        <v>48</v>
      </c>
      <c r="Z24" s="44">
        <v>26</v>
      </c>
      <c r="AA24" s="57">
        <f t="shared" si="0"/>
        <v>1744.4</v>
      </c>
      <c r="AB24" s="9" t="s">
        <v>82</v>
      </c>
      <c r="AC24" s="58" t="s">
        <v>136</v>
      </c>
      <c r="AD24" s="40">
        <v>2</v>
      </c>
      <c r="AE24" s="59">
        <v>29</v>
      </c>
      <c r="AF24" s="9" t="s">
        <v>57</v>
      </c>
      <c r="AG24" s="59" t="s">
        <v>58</v>
      </c>
      <c r="AH24" s="58"/>
    </row>
    <row r="25" s="143" customFormat="1" ht="24.95" customHeight="1" spans="1:34">
      <c r="A25" s="9">
        <v>20</v>
      </c>
      <c r="B25" s="10" t="s">
        <v>40</v>
      </c>
      <c r="C25" s="11" t="s">
        <v>142</v>
      </c>
      <c r="D25" s="11" t="s">
        <v>174</v>
      </c>
      <c r="E25" s="183" t="s">
        <v>175</v>
      </c>
      <c r="F25" s="183" t="s">
        <v>176</v>
      </c>
      <c r="G25" s="9" t="s">
        <v>177</v>
      </c>
      <c r="H25" s="13" t="s">
        <v>178</v>
      </c>
      <c r="I25" s="35" t="s">
        <v>179</v>
      </c>
      <c r="J25" s="9" t="s">
        <v>180</v>
      </c>
      <c r="K25" s="9" t="s">
        <v>49</v>
      </c>
      <c r="L25" s="36">
        <v>100.8</v>
      </c>
      <c r="M25" s="36">
        <v>100.8</v>
      </c>
      <c r="N25" s="13" t="s">
        <v>50</v>
      </c>
      <c r="O25" s="16" t="s">
        <v>51</v>
      </c>
      <c r="P25" s="10" t="s">
        <v>52</v>
      </c>
      <c r="Q25" s="59" t="s">
        <v>53</v>
      </c>
      <c r="R25" s="75">
        <v>5</v>
      </c>
      <c r="S25" s="36" t="s">
        <v>71</v>
      </c>
      <c r="T25" s="59">
        <v>11</v>
      </c>
      <c r="U25" s="59">
        <v>12</v>
      </c>
      <c r="V25" s="37">
        <v>238</v>
      </c>
      <c r="W25" s="56">
        <v>46</v>
      </c>
      <c r="X25" s="56">
        <v>82</v>
      </c>
      <c r="Y25" s="56">
        <v>62</v>
      </c>
      <c r="Z25" s="56">
        <v>48</v>
      </c>
      <c r="AA25" s="57">
        <f t="shared" si="0"/>
        <v>23990.4</v>
      </c>
      <c r="AB25" s="9" t="s">
        <v>82</v>
      </c>
      <c r="AC25" s="58" t="s">
        <v>136</v>
      </c>
      <c r="AD25" s="40">
        <v>30</v>
      </c>
      <c r="AE25" s="9">
        <v>29</v>
      </c>
      <c r="AF25" s="9" t="s">
        <v>57</v>
      </c>
      <c r="AG25" s="59" t="s">
        <v>58</v>
      </c>
      <c r="AH25" s="115"/>
    </row>
    <row r="26" ht="24.95" customHeight="1" spans="1:34">
      <c r="A26" s="9">
        <v>21</v>
      </c>
      <c r="B26" s="10" t="s">
        <v>40</v>
      </c>
      <c r="C26" s="11" t="s">
        <v>142</v>
      </c>
      <c r="D26" s="11" t="s">
        <v>181</v>
      </c>
      <c r="E26" s="183" t="s">
        <v>144</v>
      </c>
      <c r="F26" s="183" t="s">
        <v>182</v>
      </c>
      <c r="G26" s="9" t="s">
        <v>95</v>
      </c>
      <c r="H26" s="13" t="s">
        <v>183</v>
      </c>
      <c r="I26" s="35" t="s">
        <v>184</v>
      </c>
      <c r="J26" s="9" t="s">
        <v>185</v>
      </c>
      <c r="K26" s="9" t="s">
        <v>49</v>
      </c>
      <c r="L26" s="36">
        <v>25.5</v>
      </c>
      <c r="M26" s="36">
        <v>28.6</v>
      </c>
      <c r="N26" s="12" t="s">
        <v>50</v>
      </c>
      <c r="O26" s="39" t="s">
        <v>117</v>
      </c>
      <c r="P26" s="12" t="s">
        <v>52</v>
      </c>
      <c r="Q26" s="9" t="s">
        <v>53</v>
      </c>
      <c r="R26" s="75">
        <v>6</v>
      </c>
      <c r="S26" s="36" t="s">
        <v>71</v>
      </c>
      <c r="T26" s="59">
        <v>10</v>
      </c>
      <c r="U26" s="59">
        <v>12</v>
      </c>
      <c r="V26" s="37">
        <v>246</v>
      </c>
      <c r="W26" s="56">
        <v>74</v>
      </c>
      <c r="X26" s="56">
        <v>74</v>
      </c>
      <c r="Y26" s="56">
        <v>66</v>
      </c>
      <c r="Z26" s="56">
        <v>32</v>
      </c>
      <c r="AA26" s="57">
        <f t="shared" si="0"/>
        <v>7035.6</v>
      </c>
      <c r="AB26" s="9" t="s">
        <v>82</v>
      </c>
      <c r="AC26" s="58" t="s">
        <v>136</v>
      </c>
      <c r="AD26" s="11">
        <v>10</v>
      </c>
      <c r="AE26" s="9">
        <v>29</v>
      </c>
      <c r="AF26" s="9" t="s">
        <v>57</v>
      </c>
      <c r="AG26" s="59" t="s">
        <v>58</v>
      </c>
      <c r="AH26" s="115"/>
    </row>
    <row r="27" ht="24.95" customHeight="1" spans="1:34">
      <c r="A27" s="9">
        <v>22</v>
      </c>
      <c r="B27" s="10" t="s">
        <v>40</v>
      </c>
      <c r="C27" s="11" t="s">
        <v>142</v>
      </c>
      <c r="D27" s="11" t="s">
        <v>186</v>
      </c>
      <c r="E27" s="183" t="s">
        <v>144</v>
      </c>
      <c r="F27" s="14" t="s">
        <v>187</v>
      </c>
      <c r="G27" s="9" t="s">
        <v>188</v>
      </c>
      <c r="H27" s="13" t="s">
        <v>189</v>
      </c>
      <c r="I27" s="35" t="s">
        <v>190</v>
      </c>
      <c r="J27" s="9" t="s">
        <v>185</v>
      </c>
      <c r="K27" s="9" t="s">
        <v>49</v>
      </c>
      <c r="L27" s="36">
        <v>31</v>
      </c>
      <c r="M27" s="36">
        <v>33.9</v>
      </c>
      <c r="N27" s="12" t="s">
        <v>50</v>
      </c>
      <c r="O27" s="39" t="s">
        <v>117</v>
      </c>
      <c r="P27" s="12" t="s">
        <v>52</v>
      </c>
      <c r="Q27" s="9" t="s">
        <v>53</v>
      </c>
      <c r="R27" s="75">
        <v>5</v>
      </c>
      <c r="S27" s="36" t="s">
        <v>71</v>
      </c>
      <c r="T27" s="59">
        <v>11</v>
      </c>
      <c r="U27" s="59">
        <v>12</v>
      </c>
      <c r="V27" s="37">
        <v>230</v>
      </c>
      <c r="W27" s="56">
        <v>48</v>
      </c>
      <c r="X27" s="56">
        <v>94</v>
      </c>
      <c r="Y27" s="56">
        <v>48</v>
      </c>
      <c r="Z27" s="56">
        <v>40</v>
      </c>
      <c r="AA27" s="57">
        <f t="shared" si="0"/>
        <v>7797</v>
      </c>
      <c r="AB27" s="9" t="s">
        <v>82</v>
      </c>
      <c r="AC27" s="58" t="s">
        <v>136</v>
      </c>
      <c r="AD27" s="11">
        <v>5</v>
      </c>
      <c r="AE27" s="9">
        <v>29</v>
      </c>
      <c r="AF27" s="9" t="s">
        <v>57</v>
      </c>
      <c r="AG27" s="59" t="s">
        <v>58</v>
      </c>
      <c r="AH27" s="115"/>
    </row>
    <row r="28" ht="24.95" customHeight="1" spans="1:34">
      <c r="A28" s="9">
        <v>23</v>
      </c>
      <c r="B28" s="10" t="s">
        <v>40</v>
      </c>
      <c r="C28" s="11" t="s">
        <v>142</v>
      </c>
      <c r="D28" s="11" t="s">
        <v>191</v>
      </c>
      <c r="E28" s="183" t="s">
        <v>144</v>
      </c>
      <c r="F28" s="183" t="s">
        <v>119</v>
      </c>
      <c r="G28" s="183" t="s">
        <v>192</v>
      </c>
      <c r="H28" s="17" t="s">
        <v>193</v>
      </c>
      <c r="I28" s="35" t="s">
        <v>194</v>
      </c>
      <c r="J28" s="9" t="s">
        <v>195</v>
      </c>
      <c r="K28" s="169" t="s">
        <v>140</v>
      </c>
      <c r="L28" s="36">
        <v>7.2</v>
      </c>
      <c r="M28" s="36">
        <v>7.2</v>
      </c>
      <c r="N28" s="12" t="s">
        <v>50</v>
      </c>
      <c r="O28" s="39" t="s">
        <v>117</v>
      </c>
      <c r="P28" s="12" t="s">
        <v>52</v>
      </c>
      <c r="Q28" s="9" t="s">
        <v>53</v>
      </c>
      <c r="R28" s="75">
        <v>6</v>
      </c>
      <c r="S28" s="36" t="s">
        <v>71</v>
      </c>
      <c r="T28" s="59">
        <v>10</v>
      </c>
      <c r="U28" s="59">
        <v>11</v>
      </c>
      <c r="V28" s="37">
        <v>244</v>
      </c>
      <c r="W28" s="56">
        <v>72</v>
      </c>
      <c r="X28" s="56">
        <v>92</v>
      </c>
      <c r="Y28" s="56">
        <v>48</v>
      </c>
      <c r="Z28" s="56">
        <v>32</v>
      </c>
      <c r="AA28" s="57">
        <f t="shared" si="0"/>
        <v>1756.8</v>
      </c>
      <c r="AB28" s="9" t="s">
        <v>55</v>
      </c>
      <c r="AC28" s="58" t="s">
        <v>136</v>
      </c>
      <c r="AD28" s="11">
        <v>5</v>
      </c>
      <c r="AE28" s="9">
        <v>29</v>
      </c>
      <c r="AF28" s="9" t="s">
        <v>57</v>
      </c>
      <c r="AG28" s="59" t="s">
        <v>58</v>
      </c>
      <c r="AH28" s="115"/>
    </row>
    <row r="29" ht="24.95" customHeight="1" spans="1:34">
      <c r="A29" s="9">
        <v>24</v>
      </c>
      <c r="B29" s="10" t="s">
        <v>40</v>
      </c>
      <c r="C29" s="11" t="s">
        <v>142</v>
      </c>
      <c r="D29" s="11" t="s">
        <v>191</v>
      </c>
      <c r="E29" s="183" t="s">
        <v>144</v>
      </c>
      <c r="F29" s="183" t="s">
        <v>119</v>
      </c>
      <c r="G29" s="9" t="s">
        <v>161</v>
      </c>
      <c r="H29" s="18"/>
      <c r="I29" s="35" t="s">
        <v>196</v>
      </c>
      <c r="J29" s="9" t="s">
        <v>195</v>
      </c>
      <c r="K29" s="9" t="s">
        <v>49</v>
      </c>
      <c r="L29" s="36">
        <v>75.9</v>
      </c>
      <c r="M29" s="36">
        <v>75.9</v>
      </c>
      <c r="N29" s="12" t="s">
        <v>50</v>
      </c>
      <c r="O29" s="39" t="s">
        <v>117</v>
      </c>
      <c r="P29" s="12" t="s">
        <v>52</v>
      </c>
      <c r="Q29" s="9" t="s">
        <v>53</v>
      </c>
      <c r="R29" s="75">
        <v>5</v>
      </c>
      <c r="S29" s="36" t="s">
        <v>63</v>
      </c>
      <c r="T29" s="59">
        <v>10</v>
      </c>
      <c r="U29" s="59">
        <v>11</v>
      </c>
      <c r="V29" s="37">
        <v>250</v>
      </c>
      <c r="W29" s="56">
        <v>66</v>
      </c>
      <c r="X29" s="56">
        <v>88</v>
      </c>
      <c r="Y29" s="56">
        <v>54</v>
      </c>
      <c r="Z29" s="56">
        <v>42</v>
      </c>
      <c r="AA29" s="57">
        <f t="shared" si="0"/>
        <v>18975</v>
      </c>
      <c r="AB29" s="9" t="s">
        <v>82</v>
      </c>
      <c r="AC29" s="58" t="s">
        <v>136</v>
      </c>
      <c r="AD29" s="11">
        <v>20</v>
      </c>
      <c r="AE29" s="9">
        <v>29</v>
      </c>
      <c r="AF29" s="9" t="s">
        <v>57</v>
      </c>
      <c r="AG29" s="59" t="s">
        <v>58</v>
      </c>
      <c r="AH29" s="115"/>
    </row>
    <row r="30" s="143" customFormat="1" ht="24.95" customHeight="1" spans="1:34">
      <c r="A30" s="9">
        <v>25</v>
      </c>
      <c r="B30" s="10" t="s">
        <v>40</v>
      </c>
      <c r="C30" s="11" t="s">
        <v>142</v>
      </c>
      <c r="D30" s="11" t="s">
        <v>197</v>
      </c>
      <c r="E30" s="183" t="s">
        <v>144</v>
      </c>
      <c r="F30" s="183" t="s">
        <v>107</v>
      </c>
      <c r="G30" s="183" t="s">
        <v>132</v>
      </c>
      <c r="H30" s="13" t="s">
        <v>198</v>
      </c>
      <c r="I30" s="35" t="s">
        <v>199</v>
      </c>
      <c r="J30" s="9" t="s">
        <v>200</v>
      </c>
      <c r="K30" s="9" t="s">
        <v>49</v>
      </c>
      <c r="L30" s="36">
        <v>28.8</v>
      </c>
      <c r="M30" s="36">
        <v>26.3</v>
      </c>
      <c r="N30" s="12" t="s">
        <v>50</v>
      </c>
      <c r="O30" s="41" t="s">
        <v>51</v>
      </c>
      <c r="P30" s="12" t="s">
        <v>52</v>
      </c>
      <c r="Q30" s="9" t="s">
        <v>53</v>
      </c>
      <c r="R30" s="75">
        <v>5</v>
      </c>
      <c r="S30" s="36" t="s">
        <v>71</v>
      </c>
      <c r="T30" s="59">
        <v>11</v>
      </c>
      <c r="U30" s="59">
        <v>12</v>
      </c>
      <c r="V30" s="37">
        <v>194</v>
      </c>
      <c r="W30" s="56">
        <v>54</v>
      </c>
      <c r="X30" s="56">
        <v>62</v>
      </c>
      <c r="Y30" s="56">
        <v>46</v>
      </c>
      <c r="Z30" s="56">
        <v>32</v>
      </c>
      <c r="AA30" s="57">
        <f t="shared" si="0"/>
        <v>5102.2</v>
      </c>
      <c r="AB30" s="9" t="s">
        <v>82</v>
      </c>
      <c r="AC30" s="58" t="s">
        <v>136</v>
      </c>
      <c r="AD30" s="11">
        <v>5</v>
      </c>
      <c r="AE30" s="9">
        <v>29</v>
      </c>
      <c r="AF30" s="9" t="s">
        <v>57</v>
      </c>
      <c r="AG30" s="59" t="s">
        <v>58</v>
      </c>
      <c r="AH30" s="115" t="s">
        <v>201</v>
      </c>
    </row>
    <row r="31" ht="24.95" customHeight="1" spans="1:34">
      <c r="A31" s="9">
        <v>26</v>
      </c>
      <c r="B31" s="10" t="s">
        <v>40</v>
      </c>
      <c r="C31" s="11" t="s">
        <v>202</v>
      </c>
      <c r="D31" s="13" t="s">
        <v>203</v>
      </c>
      <c r="E31" s="19" t="s">
        <v>204</v>
      </c>
      <c r="F31" s="19" t="s">
        <v>59</v>
      </c>
      <c r="G31" s="19" t="s">
        <v>205</v>
      </c>
      <c r="H31" s="13" t="s">
        <v>206</v>
      </c>
      <c r="I31" s="19" t="s">
        <v>207</v>
      </c>
      <c r="J31" s="12" t="s">
        <v>208</v>
      </c>
      <c r="K31" s="12" t="s">
        <v>49</v>
      </c>
      <c r="L31" s="40">
        <v>5</v>
      </c>
      <c r="M31" s="40">
        <v>7.8</v>
      </c>
      <c r="N31" s="13" t="s">
        <v>50</v>
      </c>
      <c r="O31" s="41" t="s">
        <v>51</v>
      </c>
      <c r="P31" s="13" t="s">
        <v>52</v>
      </c>
      <c r="Q31" s="59" t="s">
        <v>53</v>
      </c>
      <c r="R31" s="59">
        <v>4</v>
      </c>
      <c r="S31" s="36" t="s">
        <v>71</v>
      </c>
      <c r="T31" s="59">
        <v>9.8</v>
      </c>
      <c r="U31" s="59">
        <v>12.2</v>
      </c>
      <c r="V31" s="44">
        <v>220</v>
      </c>
      <c r="W31" s="44">
        <v>20</v>
      </c>
      <c r="X31" s="44">
        <v>60</v>
      </c>
      <c r="Y31" s="44">
        <v>40</v>
      </c>
      <c r="Z31" s="44">
        <v>100</v>
      </c>
      <c r="AA31" s="57">
        <f t="shared" si="0"/>
        <v>1716</v>
      </c>
      <c r="AB31" s="9" t="s">
        <v>55</v>
      </c>
      <c r="AC31" s="58" t="s">
        <v>136</v>
      </c>
      <c r="AD31" s="59">
        <v>4</v>
      </c>
      <c r="AE31" s="59">
        <v>28</v>
      </c>
      <c r="AF31" s="59" t="s">
        <v>209</v>
      </c>
      <c r="AG31" s="59" t="s">
        <v>58</v>
      </c>
      <c r="AH31" s="9"/>
    </row>
    <row r="32" ht="24.95" customHeight="1" spans="1:34">
      <c r="A32" s="9">
        <v>27</v>
      </c>
      <c r="B32" s="10" t="s">
        <v>40</v>
      </c>
      <c r="C32" s="11" t="s">
        <v>202</v>
      </c>
      <c r="D32" s="13" t="s">
        <v>203</v>
      </c>
      <c r="E32" s="19" t="s">
        <v>204</v>
      </c>
      <c r="F32" s="19" t="s">
        <v>119</v>
      </c>
      <c r="G32" s="19" t="s">
        <v>192</v>
      </c>
      <c r="H32" s="13" t="s">
        <v>210</v>
      </c>
      <c r="I32" s="19" t="s">
        <v>211</v>
      </c>
      <c r="J32" s="12" t="s">
        <v>208</v>
      </c>
      <c r="K32" s="12" t="s">
        <v>49</v>
      </c>
      <c r="L32" s="40">
        <v>1.9</v>
      </c>
      <c r="M32" s="40">
        <v>2.1</v>
      </c>
      <c r="N32" s="13" t="s">
        <v>50</v>
      </c>
      <c r="O32" s="41" t="s">
        <v>51</v>
      </c>
      <c r="P32" s="13" t="s">
        <v>52</v>
      </c>
      <c r="Q32" s="59" t="s">
        <v>53</v>
      </c>
      <c r="R32" s="59">
        <v>5</v>
      </c>
      <c r="S32" s="36" t="s">
        <v>71</v>
      </c>
      <c r="T32" s="59">
        <v>10</v>
      </c>
      <c r="U32" s="59">
        <v>12.4</v>
      </c>
      <c r="V32" s="44">
        <v>220</v>
      </c>
      <c r="W32" s="44">
        <v>20</v>
      </c>
      <c r="X32" s="44">
        <v>40</v>
      </c>
      <c r="Y32" s="44">
        <v>40</v>
      </c>
      <c r="Z32" s="44">
        <v>120</v>
      </c>
      <c r="AA32" s="57">
        <f t="shared" si="0"/>
        <v>462</v>
      </c>
      <c r="AB32" s="9" t="s">
        <v>82</v>
      </c>
      <c r="AC32" s="58" t="s">
        <v>136</v>
      </c>
      <c r="AD32" s="59">
        <v>0.6</v>
      </c>
      <c r="AE32" s="59">
        <v>28</v>
      </c>
      <c r="AF32" s="59" t="s">
        <v>209</v>
      </c>
      <c r="AG32" s="59" t="s">
        <v>58</v>
      </c>
      <c r="AH32" s="9"/>
    </row>
    <row r="33" ht="24.95" customHeight="1" spans="1:34">
      <c r="A33" s="9">
        <v>28</v>
      </c>
      <c r="B33" s="10" t="s">
        <v>40</v>
      </c>
      <c r="C33" s="11" t="s">
        <v>202</v>
      </c>
      <c r="D33" s="13" t="s">
        <v>212</v>
      </c>
      <c r="E33" s="19" t="s">
        <v>204</v>
      </c>
      <c r="F33" s="19" t="s">
        <v>89</v>
      </c>
      <c r="G33" s="19" t="s">
        <v>213</v>
      </c>
      <c r="H33" s="13" t="s">
        <v>210</v>
      </c>
      <c r="I33" s="19" t="s">
        <v>214</v>
      </c>
      <c r="J33" s="12" t="s">
        <v>208</v>
      </c>
      <c r="K33" s="12" t="s">
        <v>49</v>
      </c>
      <c r="L33" s="40">
        <v>17.6</v>
      </c>
      <c r="M33" s="40">
        <v>14.9</v>
      </c>
      <c r="N33" s="13" t="s">
        <v>50</v>
      </c>
      <c r="O33" s="41" t="s">
        <v>51</v>
      </c>
      <c r="P33" s="13" t="s">
        <v>52</v>
      </c>
      <c r="Q33" s="59" t="s">
        <v>53</v>
      </c>
      <c r="R33" s="59">
        <v>5</v>
      </c>
      <c r="S33" s="36" t="s">
        <v>71</v>
      </c>
      <c r="T33" s="59">
        <v>10</v>
      </c>
      <c r="U33" s="59">
        <v>12.7</v>
      </c>
      <c r="V33" s="44">
        <v>240</v>
      </c>
      <c r="W33" s="44">
        <v>20</v>
      </c>
      <c r="X33" s="44">
        <v>40</v>
      </c>
      <c r="Y33" s="44">
        <v>40</v>
      </c>
      <c r="Z33" s="44">
        <v>140</v>
      </c>
      <c r="AA33" s="57">
        <f t="shared" si="0"/>
        <v>3576</v>
      </c>
      <c r="AB33" s="9" t="s">
        <v>82</v>
      </c>
      <c r="AC33" s="58" t="s">
        <v>136</v>
      </c>
      <c r="AD33" s="59">
        <v>4.5</v>
      </c>
      <c r="AE33" s="59">
        <v>28</v>
      </c>
      <c r="AF33" s="59" t="s">
        <v>209</v>
      </c>
      <c r="AG33" s="59" t="s">
        <v>58</v>
      </c>
      <c r="AH33" s="9"/>
    </row>
    <row r="34" ht="24.95" customHeight="1" spans="1:34">
      <c r="A34" s="9">
        <v>29</v>
      </c>
      <c r="B34" s="10" t="s">
        <v>40</v>
      </c>
      <c r="C34" s="11" t="s">
        <v>202</v>
      </c>
      <c r="D34" s="13" t="s">
        <v>215</v>
      </c>
      <c r="E34" s="19" t="s">
        <v>216</v>
      </c>
      <c r="F34" s="19" t="s">
        <v>89</v>
      </c>
      <c r="G34" s="19" t="s">
        <v>217</v>
      </c>
      <c r="H34" s="13" t="s">
        <v>218</v>
      </c>
      <c r="I34" s="19" t="s">
        <v>219</v>
      </c>
      <c r="J34" s="12" t="s">
        <v>220</v>
      </c>
      <c r="K34" s="12" t="s">
        <v>49</v>
      </c>
      <c r="L34" s="40">
        <v>5.2</v>
      </c>
      <c r="M34" s="40">
        <v>5.2</v>
      </c>
      <c r="N34" s="13" t="s">
        <v>50</v>
      </c>
      <c r="O34" s="41" t="s">
        <v>51</v>
      </c>
      <c r="P34" s="13" t="s">
        <v>52</v>
      </c>
      <c r="Q34" s="59" t="s">
        <v>53</v>
      </c>
      <c r="R34" s="59">
        <v>5</v>
      </c>
      <c r="S34" s="36" t="s">
        <v>71</v>
      </c>
      <c r="T34" s="59">
        <v>8.9</v>
      </c>
      <c r="U34" s="59">
        <v>11.5</v>
      </c>
      <c r="V34" s="44">
        <v>240</v>
      </c>
      <c r="W34" s="44">
        <v>20</v>
      </c>
      <c r="X34" s="44">
        <v>60</v>
      </c>
      <c r="Y34" s="44">
        <v>20</v>
      </c>
      <c r="Z34" s="44">
        <v>140</v>
      </c>
      <c r="AA34" s="57">
        <f t="shared" si="0"/>
        <v>1248</v>
      </c>
      <c r="AB34" s="9" t="s">
        <v>82</v>
      </c>
      <c r="AC34" s="58" t="s">
        <v>136</v>
      </c>
      <c r="AD34" s="59">
        <v>2</v>
      </c>
      <c r="AE34" s="59">
        <v>28</v>
      </c>
      <c r="AF34" s="59" t="s">
        <v>221</v>
      </c>
      <c r="AG34" s="59" t="s">
        <v>58</v>
      </c>
      <c r="AH34" s="9"/>
    </row>
    <row r="35" ht="24.95" customHeight="1" spans="1:34">
      <c r="A35" s="9">
        <v>30</v>
      </c>
      <c r="B35" s="10" t="s">
        <v>40</v>
      </c>
      <c r="C35" s="11" t="s">
        <v>202</v>
      </c>
      <c r="D35" s="13" t="s">
        <v>222</v>
      </c>
      <c r="E35" s="19" t="s">
        <v>216</v>
      </c>
      <c r="F35" s="19" t="s">
        <v>89</v>
      </c>
      <c r="G35" s="19" t="s">
        <v>217</v>
      </c>
      <c r="H35" s="13" t="s">
        <v>223</v>
      </c>
      <c r="I35" s="19" t="s">
        <v>224</v>
      </c>
      <c r="J35" s="12" t="s">
        <v>225</v>
      </c>
      <c r="K35" s="12" t="s">
        <v>49</v>
      </c>
      <c r="L35" s="40">
        <v>6.8</v>
      </c>
      <c r="M35" s="40">
        <v>5.5</v>
      </c>
      <c r="N35" s="13" t="s">
        <v>50</v>
      </c>
      <c r="O35" s="41" t="s">
        <v>51</v>
      </c>
      <c r="P35" s="13" t="s">
        <v>52</v>
      </c>
      <c r="Q35" s="59" t="s">
        <v>53</v>
      </c>
      <c r="R35" s="59">
        <v>5</v>
      </c>
      <c r="S35" s="36" t="s">
        <v>71</v>
      </c>
      <c r="T35" s="59">
        <v>8.8</v>
      </c>
      <c r="U35" s="59">
        <v>11.4</v>
      </c>
      <c r="V35" s="44">
        <v>200</v>
      </c>
      <c r="W35" s="44">
        <v>20</v>
      </c>
      <c r="X35" s="44">
        <v>60</v>
      </c>
      <c r="Y35" s="44">
        <v>40</v>
      </c>
      <c r="Z35" s="44">
        <v>80</v>
      </c>
      <c r="AA35" s="57">
        <f t="shared" si="0"/>
        <v>1100</v>
      </c>
      <c r="AB35" s="9" t="s">
        <v>82</v>
      </c>
      <c r="AC35" s="58" t="s">
        <v>136</v>
      </c>
      <c r="AD35" s="59">
        <v>2</v>
      </c>
      <c r="AE35" s="59">
        <v>28</v>
      </c>
      <c r="AF35" s="59" t="s">
        <v>221</v>
      </c>
      <c r="AG35" s="59" t="s">
        <v>58</v>
      </c>
      <c r="AH35" s="9"/>
    </row>
    <row r="36" ht="24.95" customHeight="1" spans="1:34">
      <c r="A36" s="9">
        <v>31</v>
      </c>
      <c r="B36" s="10" t="s">
        <v>40</v>
      </c>
      <c r="C36" s="11" t="s">
        <v>202</v>
      </c>
      <c r="D36" s="13" t="s">
        <v>222</v>
      </c>
      <c r="E36" s="19" t="s">
        <v>67</v>
      </c>
      <c r="F36" s="19" t="s">
        <v>66</v>
      </c>
      <c r="G36" s="19" t="s">
        <v>65</v>
      </c>
      <c r="H36" s="13" t="s">
        <v>226</v>
      </c>
      <c r="I36" s="19" t="s">
        <v>227</v>
      </c>
      <c r="J36" s="12" t="s">
        <v>225</v>
      </c>
      <c r="K36" s="12" t="s">
        <v>49</v>
      </c>
      <c r="L36" s="40">
        <v>17.3</v>
      </c>
      <c r="M36" s="40">
        <v>17.3</v>
      </c>
      <c r="N36" s="13" t="s">
        <v>50</v>
      </c>
      <c r="O36" s="41" t="s">
        <v>51</v>
      </c>
      <c r="P36" s="13" t="s">
        <v>52</v>
      </c>
      <c r="Q36" s="59" t="s">
        <v>53</v>
      </c>
      <c r="R36" s="59">
        <v>4</v>
      </c>
      <c r="S36" s="36" t="s">
        <v>71</v>
      </c>
      <c r="T36" s="59">
        <v>8.9</v>
      </c>
      <c r="U36" s="59">
        <v>11.7</v>
      </c>
      <c r="V36" s="44">
        <v>260</v>
      </c>
      <c r="W36" s="44">
        <v>20</v>
      </c>
      <c r="X36" s="44">
        <v>100</v>
      </c>
      <c r="Y36" s="44">
        <v>80</v>
      </c>
      <c r="Z36" s="44">
        <v>60</v>
      </c>
      <c r="AA36" s="57">
        <f t="shared" si="0"/>
        <v>4498</v>
      </c>
      <c r="AB36" s="9" t="s">
        <v>82</v>
      </c>
      <c r="AC36" s="58" t="s">
        <v>136</v>
      </c>
      <c r="AD36" s="59">
        <v>3.5</v>
      </c>
      <c r="AE36" s="59">
        <v>28</v>
      </c>
      <c r="AF36" s="59" t="s">
        <v>221</v>
      </c>
      <c r="AG36" s="59" t="s">
        <v>58</v>
      </c>
      <c r="AH36" s="9"/>
    </row>
    <row r="37" ht="24.95" customHeight="1" spans="1:34">
      <c r="A37" s="9">
        <v>32</v>
      </c>
      <c r="B37" s="10" t="s">
        <v>40</v>
      </c>
      <c r="C37" s="11" t="s">
        <v>202</v>
      </c>
      <c r="D37" s="11" t="s">
        <v>228</v>
      </c>
      <c r="E37" s="183" t="s">
        <v>67</v>
      </c>
      <c r="F37" s="183" t="s">
        <v>107</v>
      </c>
      <c r="G37" s="183" t="s">
        <v>67</v>
      </c>
      <c r="H37" s="13" t="s">
        <v>229</v>
      </c>
      <c r="I37" s="19" t="s">
        <v>230</v>
      </c>
      <c r="J37" s="9" t="s">
        <v>231</v>
      </c>
      <c r="K37" s="9" t="s">
        <v>49</v>
      </c>
      <c r="L37" s="36">
        <v>103.9</v>
      </c>
      <c r="M37" s="40">
        <v>102.3</v>
      </c>
      <c r="N37" s="13" t="s">
        <v>50</v>
      </c>
      <c r="O37" s="39" t="s">
        <v>117</v>
      </c>
      <c r="P37" s="13" t="s">
        <v>52</v>
      </c>
      <c r="Q37" s="59" t="s">
        <v>53</v>
      </c>
      <c r="R37" s="59">
        <v>5</v>
      </c>
      <c r="S37" s="36" t="s">
        <v>71</v>
      </c>
      <c r="T37" s="59">
        <v>9</v>
      </c>
      <c r="U37" s="59">
        <v>10</v>
      </c>
      <c r="V37" s="37">
        <v>240</v>
      </c>
      <c r="W37" s="44">
        <v>60</v>
      </c>
      <c r="X37" s="44">
        <v>60</v>
      </c>
      <c r="Y37" s="44">
        <v>70</v>
      </c>
      <c r="Z37" s="44">
        <v>50</v>
      </c>
      <c r="AA37" s="57">
        <f t="shared" si="0"/>
        <v>24552</v>
      </c>
      <c r="AB37" s="9" t="s">
        <v>55</v>
      </c>
      <c r="AC37" s="58" t="s">
        <v>136</v>
      </c>
      <c r="AD37" s="40">
        <v>20</v>
      </c>
      <c r="AE37" s="59">
        <v>28</v>
      </c>
      <c r="AF37" s="9" t="s">
        <v>57</v>
      </c>
      <c r="AG37" s="59" t="s">
        <v>58</v>
      </c>
      <c r="AH37" s="9"/>
    </row>
    <row r="38" ht="24.95" customHeight="1" spans="1:34">
      <c r="A38" s="9">
        <v>33</v>
      </c>
      <c r="B38" s="10" t="s">
        <v>40</v>
      </c>
      <c r="C38" s="11" t="s">
        <v>202</v>
      </c>
      <c r="D38" s="11" t="s">
        <v>222</v>
      </c>
      <c r="E38" s="183" t="s">
        <v>67</v>
      </c>
      <c r="F38" s="183" t="s">
        <v>66</v>
      </c>
      <c r="G38" s="183" t="s">
        <v>65</v>
      </c>
      <c r="H38" s="13" t="s">
        <v>232</v>
      </c>
      <c r="I38" s="19" t="s">
        <v>233</v>
      </c>
      <c r="J38" s="9" t="s">
        <v>234</v>
      </c>
      <c r="K38" s="9" t="s">
        <v>49</v>
      </c>
      <c r="L38" s="36">
        <v>3.2</v>
      </c>
      <c r="M38" s="40">
        <v>4.1</v>
      </c>
      <c r="N38" s="13" t="s">
        <v>50</v>
      </c>
      <c r="O38" s="16" t="s">
        <v>51</v>
      </c>
      <c r="P38" s="13" t="s">
        <v>52</v>
      </c>
      <c r="Q38" s="59" t="s">
        <v>53</v>
      </c>
      <c r="R38" s="59">
        <v>6</v>
      </c>
      <c r="S38" s="36" t="s">
        <v>54</v>
      </c>
      <c r="T38" s="59">
        <v>11</v>
      </c>
      <c r="U38" s="59">
        <v>12</v>
      </c>
      <c r="V38" s="37">
        <v>272</v>
      </c>
      <c r="W38" s="44">
        <v>52</v>
      </c>
      <c r="X38" s="44">
        <v>112</v>
      </c>
      <c r="Y38" s="44">
        <v>48</v>
      </c>
      <c r="Z38" s="44">
        <v>60</v>
      </c>
      <c r="AA38" s="57">
        <f t="shared" si="0"/>
        <v>1115.2</v>
      </c>
      <c r="AB38" s="9" t="s">
        <v>235</v>
      </c>
      <c r="AC38" s="58" t="s">
        <v>136</v>
      </c>
      <c r="AD38" s="40">
        <v>1</v>
      </c>
      <c r="AE38" s="59">
        <v>28</v>
      </c>
      <c r="AF38" s="9" t="s">
        <v>73</v>
      </c>
      <c r="AG38" s="59" t="s">
        <v>58</v>
      </c>
      <c r="AH38" s="40"/>
    </row>
    <row r="39" ht="24.95" customHeight="1" spans="1:34">
      <c r="A39" s="9">
        <v>34</v>
      </c>
      <c r="B39" s="10" t="s">
        <v>40</v>
      </c>
      <c r="C39" s="11" t="s">
        <v>202</v>
      </c>
      <c r="D39" s="11" t="s">
        <v>222</v>
      </c>
      <c r="E39" s="183" t="s">
        <v>216</v>
      </c>
      <c r="F39" s="183" t="s">
        <v>89</v>
      </c>
      <c r="G39" s="183" t="s">
        <v>217</v>
      </c>
      <c r="H39" s="13" t="s">
        <v>236</v>
      </c>
      <c r="I39" s="19" t="s">
        <v>237</v>
      </c>
      <c r="J39" s="9" t="s">
        <v>234</v>
      </c>
      <c r="K39" s="9" t="s">
        <v>49</v>
      </c>
      <c r="L39" s="36">
        <v>19</v>
      </c>
      <c r="M39" s="40">
        <v>18.5</v>
      </c>
      <c r="N39" s="13" t="s">
        <v>50</v>
      </c>
      <c r="O39" s="16" t="s">
        <v>51</v>
      </c>
      <c r="P39" s="13" t="s">
        <v>52</v>
      </c>
      <c r="Q39" s="59" t="s">
        <v>53</v>
      </c>
      <c r="R39" s="59">
        <v>6</v>
      </c>
      <c r="S39" s="36" t="s">
        <v>54</v>
      </c>
      <c r="T39" s="59">
        <v>10</v>
      </c>
      <c r="U39" s="59">
        <v>11</v>
      </c>
      <c r="V39" s="37">
        <v>236</v>
      </c>
      <c r="W39" s="44">
        <v>54</v>
      </c>
      <c r="X39" s="44">
        <v>74</v>
      </c>
      <c r="Y39" s="44">
        <v>68</v>
      </c>
      <c r="Z39" s="44">
        <v>40</v>
      </c>
      <c r="AA39" s="57">
        <f t="shared" ref="AA39:AA68" si="1">SUM(M39*V39)</f>
        <v>4366</v>
      </c>
      <c r="AB39" s="9" t="s">
        <v>72</v>
      </c>
      <c r="AC39" s="58" t="s">
        <v>136</v>
      </c>
      <c r="AD39" s="40">
        <v>10</v>
      </c>
      <c r="AE39" s="59">
        <v>28</v>
      </c>
      <c r="AF39" s="9" t="s">
        <v>73</v>
      </c>
      <c r="AG39" s="59" t="s">
        <v>58</v>
      </c>
      <c r="AH39" s="40"/>
    </row>
    <row r="40" ht="24.95" customHeight="1" spans="1:34">
      <c r="A40" s="9">
        <v>35</v>
      </c>
      <c r="B40" s="10" t="s">
        <v>40</v>
      </c>
      <c r="C40" s="11" t="s">
        <v>202</v>
      </c>
      <c r="D40" s="11" t="s">
        <v>238</v>
      </c>
      <c r="E40" s="183" t="s">
        <v>216</v>
      </c>
      <c r="F40" s="183" t="s">
        <v>89</v>
      </c>
      <c r="G40" s="183" t="s">
        <v>217</v>
      </c>
      <c r="H40" s="13" t="s">
        <v>239</v>
      </c>
      <c r="I40" s="19" t="s">
        <v>240</v>
      </c>
      <c r="J40" s="9" t="s">
        <v>241</v>
      </c>
      <c r="K40" s="9" t="s">
        <v>49</v>
      </c>
      <c r="L40" s="36">
        <v>19.3</v>
      </c>
      <c r="M40" s="40">
        <v>18.6</v>
      </c>
      <c r="N40" s="13" t="s">
        <v>50</v>
      </c>
      <c r="O40" s="16" t="s">
        <v>51</v>
      </c>
      <c r="P40" s="13" t="s">
        <v>52</v>
      </c>
      <c r="Q40" s="59" t="s">
        <v>53</v>
      </c>
      <c r="R40" s="59">
        <v>5</v>
      </c>
      <c r="S40" s="36" t="s">
        <v>54</v>
      </c>
      <c r="T40" s="59">
        <v>10</v>
      </c>
      <c r="U40" s="59">
        <v>11</v>
      </c>
      <c r="V40" s="37">
        <v>240</v>
      </c>
      <c r="W40" s="44">
        <v>44</v>
      </c>
      <c r="X40" s="44">
        <v>84</v>
      </c>
      <c r="Y40" s="44">
        <v>64</v>
      </c>
      <c r="Z40" s="44">
        <v>48</v>
      </c>
      <c r="AA40" s="57">
        <f t="shared" si="1"/>
        <v>4464</v>
      </c>
      <c r="AB40" s="9" t="s">
        <v>72</v>
      </c>
      <c r="AC40" s="58" t="s">
        <v>136</v>
      </c>
      <c r="AD40" s="40">
        <v>5</v>
      </c>
      <c r="AE40" s="59">
        <v>28</v>
      </c>
      <c r="AF40" s="9" t="s">
        <v>57</v>
      </c>
      <c r="AG40" s="59" t="s">
        <v>58</v>
      </c>
      <c r="AH40" s="40"/>
    </row>
    <row r="41" ht="24.95" customHeight="1" spans="1:34">
      <c r="A41" s="9">
        <v>36</v>
      </c>
      <c r="B41" s="10" t="s">
        <v>40</v>
      </c>
      <c r="C41" s="11" t="s">
        <v>202</v>
      </c>
      <c r="D41" s="11" t="s">
        <v>238</v>
      </c>
      <c r="E41" s="183" t="s">
        <v>216</v>
      </c>
      <c r="F41" s="183" t="s">
        <v>89</v>
      </c>
      <c r="G41" s="183" t="s">
        <v>217</v>
      </c>
      <c r="H41" s="13" t="s">
        <v>242</v>
      </c>
      <c r="I41" s="19" t="s">
        <v>128</v>
      </c>
      <c r="J41" s="9" t="s">
        <v>243</v>
      </c>
      <c r="K41" s="9" t="s">
        <v>49</v>
      </c>
      <c r="L41" s="36">
        <v>5.9</v>
      </c>
      <c r="M41" s="40">
        <v>2.9</v>
      </c>
      <c r="N41" s="13" t="s">
        <v>50</v>
      </c>
      <c r="O41" s="16" t="s">
        <v>51</v>
      </c>
      <c r="P41" s="13" t="s">
        <v>52</v>
      </c>
      <c r="Q41" s="59" t="s">
        <v>53</v>
      </c>
      <c r="R41" s="59">
        <v>6</v>
      </c>
      <c r="S41" s="36" t="s">
        <v>54</v>
      </c>
      <c r="T41" s="59">
        <v>9.8</v>
      </c>
      <c r="U41" s="59">
        <v>11</v>
      </c>
      <c r="V41" s="37">
        <v>272</v>
      </c>
      <c r="W41" s="44">
        <v>48</v>
      </c>
      <c r="X41" s="44">
        <v>112</v>
      </c>
      <c r="Y41" s="44">
        <v>68</v>
      </c>
      <c r="Z41" s="44">
        <v>44</v>
      </c>
      <c r="AA41" s="57">
        <f t="shared" si="1"/>
        <v>788.8</v>
      </c>
      <c r="AB41" s="9" t="s">
        <v>72</v>
      </c>
      <c r="AC41" s="58" t="s">
        <v>136</v>
      </c>
      <c r="AD41" s="40"/>
      <c r="AE41" s="59">
        <v>28</v>
      </c>
      <c r="AF41" s="9" t="s">
        <v>57</v>
      </c>
      <c r="AG41" s="59" t="s">
        <v>58</v>
      </c>
      <c r="AH41" s="40"/>
    </row>
    <row r="42" ht="24.95" customHeight="1" spans="1:34">
      <c r="A42" s="9">
        <v>37</v>
      </c>
      <c r="B42" s="10" t="s">
        <v>40</v>
      </c>
      <c r="C42" s="11" t="s">
        <v>202</v>
      </c>
      <c r="D42" s="11" t="s">
        <v>238</v>
      </c>
      <c r="E42" s="183" t="s">
        <v>216</v>
      </c>
      <c r="F42" s="183" t="s">
        <v>77</v>
      </c>
      <c r="G42" s="9" t="s">
        <v>244</v>
      </c>
      <c r="H42" s="13" t="s">
        <v>245</v>
      </c>
      <c r="I42" s="19" t="s">
        <v>246</v>
      </c>
      <c r="J42" s="9" t="s">
        <v>247</v>
      </c>
      <c r="K42" s="9" t="s">
        <v>49</v>
      </c>
      <c r="L42" s="36">
        <v>14.3</v>
      </c>
      <c r="M42" s="40">
        <v>12.3</v>
      </c>
      <c r="N42" s="13" t="s">
        <v>50</v>
      </c>
      <c r="O42" s="16" t="s">
        <v>51</v>
      </c>
      <c r="P42" s="13" t="s">
        <v>52</v>
      </c>
      <c r="Q42" s="59" t="s">
        <v>53</v>
      </c>
      <c r="R42" s="59">
        <v>5</v>
      </c>
      <c r="S42" s="36" t="s">
        <v>54</v>
      </c>
      <c r="T42" s="59">
        <v>9.5</v>
      </c>
      <c r="U42" s="59">
        <v>10</v>
      </c>
      <c r="V42" s="37">
        <v>266</v>
      </c>
      <c r="W42" s="44">
        <v>46</v>
      </c>
      <c r="X42" s="44">
        <v>86</v>
      </c>
      <c r="Y42" s="44">
        <v>72</v>
      </c>
      <c r="Z42" s="44">
        <v>62</v>
      </c>
      <c r="AA42" s="57">
        <f t="shared" si="1"/>
        <v>3271.8</v>
      </c>
      <c r="AB42" s="9" t="s">
        <v>72</v>
      </c>
      <c r="AC42" s="58" t="s">
        <v>136</v>
      </c>
      <c r="AD42" s="40">
        <v>5</v>
      </c>
      <c r="AE42" s="59">
        <v>28</v>
      </c>
      <c r="AF42" s="9" t="s">
        <v>73</v>
      </c>
      <c r="AG42" s="59" t="s">
        <v>58</v>
      </c>
      <c r="AH42" s="40"/>
    </row>
    <row r="43" ht="24.95" customHeight="1" spans="1:34">
      <c r="A43" s="9">
        <v>38</v>
      </c>
      <c r="B43" s="10" t="s">
        <v>40</v>
      </c>
      <c r="C43" s="11" t="s">
        <v>202</v>
      </c>
      <c r="D43" s="11" t="s">
        <v>238</v>
      </c>
      <c r="E43" s="183" t="s">
        <v>216</v>
      </c>
      <c r="F43" s="183" t="s">
        <v>77</v>
      </c>
      <c r="G43" s="183" t="s">
        <v>217</v>
      </c>
      <c r="H43" s="13" t="s">
        <v>248</v>
      </c>
      <c r="I43" s="35" t="s">
        <v>249</v>
      </c>
      <c r="J43" s="9" t="s">
        <v>250</v>
      </c>
      <c r="K43" s="9" t="s">
        <v>49</v>
      </c>
      <c r="L43" s="36">
        <v>43.6</v>
      </c>
      <c r="M43" s="36">
        <v>46.1</v>
      </c>
      <c r="N43" s="13" t="s">
        <v>50</v>
      </c>
      <c r="O43" s="16" t="s">
        <v>51</v>
      </c>
      <c r="P43" s="13" t="s">
        <v>52</v>
      </c>
      <c r="Q43" s="59" t="s">
        <v>53</v>
      </c>
      <c r="R43" s="59">
        <v>6</v>
      </c>
      <c r="S43" s="36" t="s">
        <v>54</v>
      </c>
      <c r="T43" s="59">
        <v>10</v>
      </c>
      <c r="U43" s="59">
        <v>11</v>
      </c>
      <c r="V43" s="37">
        <v>180</v>
      </c>
      <c r="W43" s="44">
        <v>32</v>
      </c>
      <c r="X43" s="44">
        <v>40</v>
      </c>
      <c r="Y43" s="44">
        <v>46</v>
      </c>
      <c r="Z43" s="44">
        <v>62</v>
      </c>
      <c r="AA43" s="57">
        <f t="shared" si="1"/>
        <v>8298</v>
      </c>
      <c r="AB43" s="9" t="s">
        <v>72</v>
      </c>
      <c r="AC43" s="58" t="s">
        <v>136</v>
      </c>
      <c r="AD43" s="40">
        <v>60</v>
      </c>
      <c r="AE43" s="59">
        <v>28</v>
      </c>
      <c r="AF43" s="9" t="s">
        <v>73</v>
      </c>
      <c r="AG43" s="59" t="s">
        <v>58</v>
      </c>
      <c r="AH43" s="115"/>
    </row>
    <row r="44" ht="24.95" customHeight="1" spans="1:34">
      <c r="A44" s="9">
        <v>39</v>
      </c>
      <c r="B44" s="10" t="s">
        <v>40</v>
      </c>
      <c r="C44" s="11" t="s">
        <v>202</v>
      </c>
      <c r="D44" s="9" t="s">
        <v>228</v>
      </c>
      <c r="E44" s="183" t="s">
        <v>67</v>
      </c>
      <c r="F44" s="183" t="s">
        <v>107</v>
      </c>
      <c r="G44" s="183" t="s">
        <v>205</v>
      </c>
      <c r="H44" s="13" t="s">
        <v>251</v>
      </c>
      <c r="I44" s="14" t="s">
        <v>252</v>
      </c>
      <c r="J44" s="9" t="s">
        <v>253</v>
      </c>
      <c r="K44" s="9" t="s">
        <v>49</v>
      </c>
      <c r="L44" s="42">
        <v>27.6</v>
      </c>
      <c r="M44" s="42">
        <v>24.1</v>
      </c>
      <c r="N44" s="13" t="s">
        <v>50</v>
      </c>
      <c r="O44" s="16" t="s">
        <v>51</v>
      </c>
      <c r="P44" s="13" t="s">
        <v>52</v>
      </c>
      <c r="Q44" s="59" t="s">
        <v>53</v>
      </c>
      <c r="R44" s="59">
        <v>7</v>
      </c>
      <c r="S44" s="36" t="s">
        <v>71</v>
      </c>
      <c r="T44" s="59">
        <v>10</v>
      </c>
      <c r="U44" s="59">
        <v>12</v>
      </c>
      <c r="V44" s="44">
        <v>184</v>
      </c>
      <c r="W44" s="44">
        <v>48</v>
      </c>
      <c r="X44" s="44">
        <v>54</v>
      </c>
      <c r="Y44" s="44">
        <v>54</v>
      </c>
      <c r="Z44" s="44">
        <v>28</v>
      </c>
      <c r="AA44" s="57">
        <f t="shared" si="1"/>
        <v>4434.4</v>
      </c>
      <c r="AB44" s="9" t="s">
        <v>82</v>
      </c>
      <c r="AC44" s="58" t="s">
        <v>136</v>
      </c>
      <c r="AD44" s="40">
        <v>1</v>
      </c>
      <c r="AE44" s="59">
        <v>28</v>
      </c>
      <c r="AF44" s="9" t="s">
        <v>57</v>
      </c>
      <c r="AG44" s="59" t="s">
        <v>58</v>
      </c>
      <c r="AH44" s="9"/>
    </row>
    <row r="45" ht="24.95" customHeight="1" spans="1:34">
      <c r="A45" s="9">
        <v>40</v>
      </c>
      <c r="B45" s="10" t="s">
        <v>40</v>
      </c>
      <c r="C45" s="11" t="s">
        <v>202</v>
      </c>
      <c r="D45" s="9" t="s">
        <v>254</v>
      </c>
      <c r="E45" s="183" t="s">
        <v>175</v>
      </c>
      <c r="F45" s="183" t="s">
        <v>66</v>
      </c>
      <c r="G45" s="9" t="s">
        <v>255</v>
      </c>
      <c r="H45" s="13" t="s">
        <v>256</v>
      </c>
      <c r="I45" s="14" t="s">
        <v>257</v>
      </c>
      <c r="J45" s="9" t="s">
        <v>258</v>
      </c>
      <c r="K45" s="9" t="s">
        <v>49</v>
      </c>
      <c r="L45" s="42">
        <v>67</v>
      </c>
      <c r="M45" s="42">
        <v>67</v>
      </c>
      <c r="N45" s="13" t="s">
        <v>50</v>
      </c>
      <c r="O45" s="39" t="s">
        <v>117</v>
      </c>
      <c r="P45" s="13" t="s">
        <v>52</v>
      </c>
      <c r="Q45" s="59" t="s">
        <v>53</v>
      </c>
      <c r="R45" s="59">
        <v>6</v>
      </c>
      <c r="S45" s="36" t="s">
        <v>54</v>
      </c>
      <c r="T45" s="59">
        <v>10</v>
      </c>
      <c r="U45" s="59">
        <v>11</v>
      </c>
      <c r="V45" s="44">
        <v>262</v>
      </c>
      <c r="W45" s="44">
        <v>94</v>
      </c>
      <c r="X45" s="44">
        <v>68</v>
      </c>
      <c r="Y45" s="44">
        <v>48</v>
      </c>
      <c r="Z45" s="44">
        <v>52</v>
      </c>
      <c r="AA45" s="57">
        <f t="shared" si="1"/>
        <v>17554</v>
      </c>
      <c r="AB45" s="9" t="s">
        <v>55</v>
      </c>
      <c r="AC45" s="58" t="s">
        <v>136</v>
      </c>
      <c r="AD45" s="40">
        <v>10</v>
      </c>
      <c r="AE45" s="59">
        <v>28</v>
      </c>
      <c r="AF45" s="9" t="s">
        <v>57</v>
      </c>
      <c r="AG45" s="59" t="s">
        <v>58</v>
      </c>
      <c r="AH45" s="9"/>
    </row>
    <row r="46" ht="24.95" customHeight="1" spans="1:34">
      <c r="A46" s="9">
        <v>41</v>
      </c>
      <c r="B46" s="10" t="s">
        <v>40</v>
      </c>
      <c r="C46" s="9" t="s">
        <v>202</v>
      </c>
      <c r="D46" s="9" t="s">
        <v>259</v>
      </c>
      <c r="E46" s="183" t="s">
        <v>67</v>
      </c>
      <c r="F46" s="183" t="s">
        <v>107</v>
      </c>
      <c r="G46" s="9" t="s">
        <v>260</v>
      </c>
      <c r="H46" s="13" t="s">
        <v>261</v>
      </c>
      <c r="I46" s="35" t="s">
        <v>262</v>
      </c>
      <c r="J46" s="9" t="s">
        <v>263</v>
      </c>
      <c r="K46" s="9" t="s">
        <v>49</v>
      </c>
      <c r="L46" s="36">
        <v>92.6</v>
      </c>
      <c r="M46" s="36">
        <v>82.3</v>
      </c>
      <c r="N46" s="13" t="s">
        <v>50</v>
      </c>
      <c r="O46" s="39" t="s">
        <v>117</v>
      </c>
      <c r="P46" s="13" t="s">
        <v>52</v>
      </c>
      <c r="Q46" s="59" t="s">
        <v>53</v>
      </c>
      <c r="R46" s="59">
        <v>5</v>
      </c>
      <c r="S46" s="36" t="s">
        <v>71</v>
      </c>
      <c r="T46" s="59">
        <v>10.4</v>
      </c>
      <c r="U46" s="59">
        <v>11.5</v>
      </c>
      <c r="V46" s="37">
        <v>168</v>
      </c>
      <c r="W46" s="44">
        <v>32</v>
      </c>
      <c r="X46" s="44">
        <v>54</v>
      </c>
      <c r="Y46" s="44">
        <v>54</v>
      </c>
      <c r="Z46" s="44">
        <v>28</v>
      </c>
      <c r="AA46" s="57">
        <f t="shared" si="1"/>
        <v>13826.4</v>
      </c>
      <c r="AB46" s="9" t="s">
        <v>82</v>
      </c>
      <c r="AC46" s="58" t="s">
        <v>136</v>
      </c>
      <c r="AD46" s="40">
        <v>1</v>
      </c>
      <c r="AE46" s="59">
        <v>28</v>
      </c>
      <c r="AF46" s="9" t="s">
        <v>57</v>
      </c>
      <c r="AG46" s="59" t="s">
        <v>58</v>
      </c>
      <c r="AH46" s="9"/>
    </row>
    <row r="47" ht="24.95" customHeight="1" spans="1:34">
      <c r="A47" s="9">
        <v>42</v>
      </c>
      <c r="B47" s="10" t="s">
        <v>40</v>
      </c>
      <c r="C47" s="11" t="s">
        <v>202</v>
      </c>
      <c r="D47" s="11" t="s">
        <v>203</v>
      </c>
      <c r="E47" s="183" t="s">
        <v>204</v>
      </c>
      <c r="F47" s="183" t="s">
        <v>119</v>
      </c>
      <c r="G47" s="9" t="s">
        <v>264</v>
      </c>
      <c r="H47" s="13" t="s">
        <v>265</v>
      </c>
      <c r="I47" s="35" t="s">
        <v>266</v>
      </c>
      <c r="J47" s="11" t="s">
        <v>267</v>
      </c>
      <c r="K47" s="11" t="s">
        <v>49</v>
      </c>
      <c r="L47" s="36">
        <v>25.8</v>
      </c>
      <c r="M47" s="36">
        <v>30.8</v>
      </c>
      <c r="N47" s="13" t="s">
        <v>50</v>
      </c>
      <c r="O47" s="16" t="s">
        <v>51</v>
      </c>
      <c r="P47" s="13" t="s">
        <v>52</v>
      </c>
      <c r="Q47" s="59" t="s">
        <v>53</v>
      </c>
      <c r="R47" s="59">
        <v>6</v>
      </c>
      <c r="S47" s="36" t="s">
        <v>71</v>
      </c>
      <c r="T47" s="59">
        <v>10.2</v>
      </c>
      <c r="U47" s="59">
        <v>11</v>
      </c>
      <c r="V47" s="37">
        <v>246</v>
      </c>
      <c r="W47" s="44">
        <v>48</v>
      </c>
      <c r="X47" s="44">
        <v>66</v>
      </c>
      <c r="Y47" s="44">
        <v>80</v>
      </c>
      <c r="Z47" s="44">
        <v>52</v>
      </c>
      <c r="AA47" s="57">
        <f t="shared" si="1"/>
        <v>7576.8</v>
      </c>
      <c r="AB47" s="9" t="s">
        <v>55</v>
      </c>
      <c r="AC47" s="58" t="s">
        <v>136</v>
      </c>
      <c r="AD47" s="40">
        <v>6</v>
      </c>
      <c r="AE47" s="59">
        <v>28</v>
      </c>
      <c r="AF47" s="9" t="s">
        <v>73</v>
      </c>
      <c r="AG47" s="59" t="s">
        <v>58</v>
      </c>
      <c r="AH47" s="9"/>
    </row>
    <row r="48" ht="24.95" customHeight="1" spans="1:34">
      <c r="A48" s="9">
        <v>43</v>
      </c>
      <c r="B48" s="10" t="s">
        <v>40</v>
      </c>
      <c r="C48" s="11" t="s">
        <v>202</v>
      </c>
      <c r="D48" s="11" t="s">
        <v>212</v>
      </c>
      <c r="E48" s="183" t="s">
        <v>204</v>
      </c>
      <c r="F48" s="183" t="s">
        <v>89</v>
      </c>
      <c r="G48" s="183" t="s">
        <v>213</v>
      </c>
      <c r="H48" s="13" t="s">
        <v>268</v>
      </c>
      <c r="I48" s="35" t="s">
        <v>269</v>
      </c>
      <c r="J48" s="11" t="s">
        <v>267</v>
      </c>
      <c r="K48" s="11" t="s">
        <v>49</v>
      </c>
      <c r="L48" s="36">
        <v>6.3</v>
      </c>
      <c r="M48" s="36">
        <v>6.4</v>
      </c>
      <c r="N48" s="13" t="s">
        <v>50</v>
      </c>
      <c r="O48" s="16" t="s">
        <v>51</v>
      </c>
      <c r="P48" s="13" t="s">
        <v>52</v>
      </c>
      <c r="Q48" s="59" t="s">
        <v>53</v>
      </c>
      <c r="R48" s="59">
        <v>5</v>
      </c>
      <c r="S48" s="36" t="s">
        <v>54</v>
      </c>
      <c r="T48" s="59">
        <v>10</v>
      </c>
      <c r="U48" s="59">
        <v>11</v>
      </c>
      <c r="V48" s="37">
        <v>268</v>
      </c>
      <c r="W48" s="44">
        <v>48</v>
      </c>
      <c r="X48" s="44">
        <v>74</v>
      </c>
      <c r="Y48" s="44">
        <v>86</v>
      </c>
      <c r="Z48" s="44">
        <v>60</v>
      </c>
      <c r="AA48" s="57">
        <f t="shared" si="1"/>
        <v>1715.2</v>
      </c>
      <c r="AB48" s="9" t="s">
        <v>270</v>
      </c>
      <c r="AC48" s="58" t="s">
        <v>136</v>
      </c>
      <c r="AD48" s="40">
        <v>2</v>
      </c>
      <c r="AE48" s="59">
        <v>28</v>
      </c>
      <c r="AF48" s="9" t="s">
        <v>73</v>
      </c>
      <c r="AG48" s="59" t="s">
        <v>58</v>
      </c>
      <c r="AH48" s="9"/>
    </row>
    <row r="49" ht="24.95" customHeight="1" spans="1:34">
      <c r="A49" s="9">
        <v>44</v>
      </c>
      <c r="B49" s="10" t="s">
        <v>40</v>
      </c>
      <c r="C49" s="11" t="s">
        <v>202</v>
      </c>
      <c r="D49" s="11" t="s">
        <v>203</v>
      </c>
      <c r="E49" s="183" t="s">
        <v>204</v>
      </c>
      <c r="F49" s="14" t="s">
        <v>271</v>
      </c>
      <c r="G49" s="14" t="s">
        <v>272</v>
      </c>
      <c r="H49" s="13" t="s">
        <v>273</v>
      </c>
      <c r="I49" s="35" t="s">
        <v>274</v>
      </c>
      <c r="J49" s="11" t="s">
        <v>275</v>
      </c>
      <c r="K49" s="11" t="s">
        <v>49</v>
      </c>
      <c r="L49" s="36">
        <v>26.5</v>
      </c>
      <c r="M49" s="36">
        <v>27.6</v>
      </c>
      <c r="N49" s="13" t="s">
        <v>50</v>
      </c>
      <c r="O49" s="16" t="s">
        <v>51</v>
      </c>
      <c r="P49" s="13" t="s">
        <v>52</v>
      </c>
      <c r="Q49" s="59" t="s">
        <v>53</v>
      </c>
      <c r="R49" s="59">
        <v>4</v>
      </c>
      <c r="S49" s="36" t="s">
        <v>71</v>
      </c>
      <c r="T49" s="59">
        <v>9.5</v>
      </c>
      <c r="U49" s="59">
        <v>10.5</v>
      </c>
      <c r="V49" s="37">
        <v>188</v>
      </c>
      <c r="W49" s="44">
        <v>54</v>
      </c>
      <c r="X49" s="44">
        <v>60</v>
      </c>
      <c r="Y49" s="44">
        <v>40</v>
      </c>
      <c r="Z49" s="44">
        <v>34</v>
      </c>
      <c r="AA49" s="57">
        <f t="shared" si="1"/>
        <v>5188.8</v>
      </c>
      <c r="AB49" s="9" t="s">
        <v>55</v>
      </c>
      <c r="AC49" s="58" t="s">
        <v>136</v>
      </c>
      <c r="AD49" s="40">
        <v>4</v>
      </c>
      <c r="AE49" s="59">
        <v>28</v>
      </c>
      <c r="AF49" s="9" t="s">
        <v>57</v>
      </c>
      <c r="AG49" s="59" t="s">
        <v>58</v>
      </c>
      <c r="AH49" s="9"/>
    </row>
    <row r="50" ht="24.95" customHeight="1" spans="1:34">
      <c r="A50" s="9">
        <v>45</v>
      </c>
      <c r="B50" s="10" t="s">
        <v>40</v>
      </c>
      <c r="C50" s="11" t="s">
        <v>202</v>
      </c>
      <c r="D50" s="11" t="s">
        <v>238</v>
      </c>
      <c r="E50" s="183" t="s">
        <v>216</v>
      </c>
      <c r="F50" s="183" t="s">
        <v>89</v>
      </c>
      <c r="G50" s="183" t="s">
        <v>217</v>
      </c>
      <c r="H50" s="13" t="s">
        <v>276</v>
      </c>
      <c r="I50" s="35" t="s">
        <v>277</v>
      </c>
      <c r="J50" s="11" t="s">
        <v>278</v>
      </c>
      <c r="K50" s="11" t="s">
        <v>49</v>
      </c>
      <c r="L50" s="36">
        <v>20.8</v>
      </c>
      <c r="M50" s="36">
        <v>18.6</v>
      </c>
      <c r="N50" s="13" t="s">
        <v>50</v>
      </c>
      <c r="O50" s="39" t="s">
        <v>117</v>
      </c>
      <c r="P50" s="13" t="s">
        <v>52</v>
      </c>
      <c r="Q50" s="59" t="s">
        <v>53</v>
      </c>
      <c r="R50" s="59">
        <v>6</v>
      </c>
      <c r="S50" s="36" t="s">
        <v>54</v>
      </c>
      <c r="T50" s="59">
        <v>10.2</v>
      </c>
      <c r="U50" s="59">
        <v>11</v>
      </c>
      <c r="V50" s="37">
        <v>278</v>
      </c>
      <c r="W50" s="44">
        <v>88</v>
      </c>
      <c r="X50" s="44">
        <v>74</v>
      </c>
      <c r="Y50" s="44">
        <v>54</v>
      </c>
      <c r="Z50" s="44">
        <v>60</v>
      </c>
      <c r="AA50" s="57">
        <f t="shared" si="1"/>
        <v>5170.8</v>
      </c>
      <c r="AB50" s="9" t="s">
        <v>72</v>
      </c>
      <c r="AC50" s="58" t="s">
        <v>136</v>
      </c>
      <c r="AD50" s="40">
        <v>3</v>
      </c>
      <c r="AE50" s="59">
        <v>28</v>
      </c>
      <c r="AF50" s="9" t="s">
        <v>57</v>
      </c>
      <c r="AG50" s="59" t="s">
        <v>58</v>
      </c>
      <c r="AH50" s="9"/>
    </row>
    <row r="51" ht="24.95" customHeight="1" spans="1:34">
      <c r="A51" s="9">
        <v>46</v>
      </c>
      <c r="B51" s="10" t="s">
        <v>40</v>
      </c>
      <c r="C51" s="11" t="s">
        <v>202</v>
      </c>
      <c r="D51" s="11" t="s">
        <v>238</v>
      </c>
      <c r="E51" s="183" t="s">
        <v>216</v>
      </c>
      <c r="F51" s="183" t="s">
        <v>89</v>
      </c>
      <c r="G51" s="183" t="s">
        <v>217</v>
      </c>
      <c r="H51" s="13" t="s">
        <v>279</v>
      </c>
      <c r="I51" s="35" t="s">
        <v>172</v>
      </c>
      <c r="J51" s="11" t="s">
        <v>280</v>
      </c>
      <c r="K51" s="11" t="s">
        <v>49</v>
      </c>
      <c r="L51" s="36">
        <v>11.1</v>
      </c>
      <c r="M51" s="36">
        <v>7.7</v>
      </c>
      <c r="N51" s="13" t="s">
        <v>50</v>
      </c>
      <c r="O51" s="16" t="s">
        <v>51</v>
      </c>
      <c r="P51" s="13" t="s">
        <v>52</v>
      </c>
      <c r="Q51" s="59" t="s">
        <v>53</v>
      </c>
      <c r="R51" s="59">
        <v>6</v>
      </c>
      <c r="S51" s="36" t="s">
        <v>63</v>
      </c>
      <c r="T51" s="59">
        <v>10</v>
      </c>
      <c r="U51" s="59">
        <v>11</v>
      </c>
      <c r="V51" s="37">
        <v>284</v>
      </c>
      <c r="W51" s="44">
        <v>48</v>
      </c>
      <c r="X51" s="44">
        <v>88</v>
      </c>
      <c r="Y51" s="44">
        <v>108</v>
      </c>
      <c r="Z51" s="44">
        <v>40</v>
      </c>
      <c r="AA51" s="57">
        <f t="shared" si="1"/>
        <v>2186.8</v>
      </c>
      <c r="AB51" s="9" t="s">
        <v>72</v>
      </c>
      <c r="AC51" s="58" t="s">
        <v>136</v>
      </c>
      <c r="AD51" s="40">
        <v>2</v>
      </c>
      <c r="AE51" s="59">
        <v>28</v>
      </c>
      <c r="AF51" s="9" t="s">
        <v>73</v>
      </c>
      <c r="AG51" s="59" t="s">
        <v>58</v>
      </c>
      <c r="AH51" s="9"/>
    </row>
    <row r="52" ht="24.95" customHeight="1" spans="1:34">
      <c r="A52" s="9">
        <v>47</v>
      </c>
      <c r="B52" s="10" t="s">
        <v>40</v>
      </c>
      <c r="C52" s="11" t="s">
        <v>202</v>
      </c>
      <c r="D52" s="11" t="s">
        <v>238</v>
      </c>
      <c r="E52" s="183" t="s">
        <v>216</v>
      </c>
      <c r="F52" s="183" t="s">
        <v>89</v>
      </c>
      <c r="G52" s="183" t="s">
        <v>217</v>
      </c>
      <c r="H52" s="13" t="s">
        <v>281</v>
      </c>
      <c r="I52" s="35" t="s">
        <v>282</v>
      </c>
      <c r="J52" s="11" t="s">
        <v>283</v>
      </c>
      <c r="K52" s="11" t="s">
        <v>49</v>
      </c>
      <c r="L52" s="36">
        <v>9.3</v>
      </c>
      <c r="M52" s="36">
        <v>7.7</v>
      </c>
      <c r="N52" s="13" t="s">
        <v>50</v>
      </c>
      <c r="O52" s="16" t="s">
        <v>51</v>
      </c>
      <c r="P52" s="13" t="s">
        <v>52</v>
      </c>
      <c r="Q52" s="59" t="s">
        <v>53</v>
      </c>
      <c r="R52" s="59">
        <v>5</v>
      </c>
      <c r="S52" s="36" t="s">
        <v>54</v>
      </c>
      <c r="T52" s="59">
        <v>10</v>
      </c>
      <c r="U52" s="59">
        <v>11.2</v>
      </c>
      <c r="V52" s="37">
        <v>226</v>
      </c>
      <c r="W52" s="44">
        <v>54</v>
      </c>
      <c r="X52" s="44">
        <v>68</v>
      </c>
      <c r="Y52" s="44">
        <v>58</v>
      </c>
      <c r="Z52" s="44">
        <v>46</v>
      </c>
      <c r="AA52" s="57">
        <f t="shared" si="1"/>
        <v>1740.2</v>
      </c>
      <c r="AB52" s="9" t="s">
        <v>72</v>
      </c>
      <c r="AC52" s="58" t="s">
        <v>136</v>
      </c>
      <c r="AD52" s="40">
        <v>1</v>
      </c>
      <c r="AE52" s="59">
        <v>28</v>
      </c>
      <c r="AF52" s="9" t="s">
        <v>57</v>
      </c>
      <c r="AG52" s="59" t="s">
        <v>58</v>
      </c>
      <c r="AH52" s="9"/>
    </row>
    <row r="53" ht="24.95" customHeight="1" spans="1:34">
      <c r="A53" s="9">
        <v>48</v>
      </c>
      <c r="B53" s="10" t="s">
        <v>40</v>
      </c>
      <c r="C53" s="11" t="s">
        <v>202</v>
      </c>
      <c r="D53" s="11" t="s">
        <v>284</v>
      </c>
      <c r="E53" s="183" t="s">
        <v>285</v>
      </c>
      <c r="F53" s="183" t="s">
        <v>107</v>
      </c>
      <c r="G53" s="183" t="s">
        <v>205</v>
      </c>
      <c r="H53" s="13" t="s">
        <v>286</v>
      </c>
      <c r="I53" s="35" t="s">
        <v>287</v>
      </c>
      <c r="J53" s="11" t="s">
        <v>288</v>
      </c>
      <c r="K53" s="11" t="s">
        <v>49</v>
      </c>
      <c r="L53" s="36">
        <v>48.5</v>
      </c>
      <c r="M53" s="36">
        <v>18.7</v>
      </c>
      <c r="N53" s="13" t="s">
        <v>50</v>
      </c>
      <c r="O53" s="16" t="s">
        <v>51</v>
      </c>
      <c r="P53" s="13" t="s">
        <v>52</v>
      </c>
      <c r="Q53" s="59" t="s">
        <v>53</v>
      </c>
      <c r="R53" s="59">
        <v>6</v>
      </c>
      <c r="S53" s="36" t="s">
        <v>71</v>
      </c>
      <c r="T53" s="59">
        <v>10.2</v>
      </c>
      <c r="U53" s="59">
        <v>11</v>
      </c>
      <c r="V53" s="37">
        <v>182</v>
      </c>
      <c r="W53" s="44">
        <v>48</v>
      </c>
      <c r="X53" s="44">
        <v>60</v>
      </c>
      <c r="Y53" s="44">
        <v>34</v>
      </c>
      <c r="Z53" s="44">
        <v>20</v>
      </c>
      <c r="AA53" s="57">
        <f t="shared" si="1"/>
        <v>3403.4</v>
      </c>
      <c r="AB53" s="9" t="s">
        <v>289</v>
      </c>
      <c r="AC53" s="58" t="s">
        <v>136</v>
      </c>
      <c r="AD53" s="40">
        <v>15</v>
      </c>
      <c r="AE53" s="59">
        <v>28</v>
      </c>
      <c r="AF53" s="9" t="s">
        <v>57</v>
      </c>
      <c r="AG53" s="59" t="s">
        <v>58</v>
      </c>
      <c r="AH53" s="9" t="s">
        <v>290</v>
      </c>
    </row>
    <row r="54" ht="24.95" customHeight="1" spans="1:34">
      <c r="A54" s="9">
        <v>49</v>
      </c>
      <c r="B54" s="10" t="s">
        <v>40</v>
      </c>
      <c r="C54" s="11" t="s">
        <v>202</v>
      </c>
      <c r="D54" s="11" t="s">
        <v>238</v>
      </c>
      <c r="E54" s="183" t="s">
        <v>216</v>
      </c>
      <c r="F54" s="183" t="s">
        <v>89</v>
      </c>
      <c r="G54" s="183" t="s">
        <v>138</v>
      </c>
      <c r="H54" s="9" t="s">
        <v>291</v>
      </c>
      <c r="I54" s="19" t="s">
        <v>292</v>
      </c>
      <c r="J54" s="11" t="s">
        <v>293</v>
      </c>
      <c r="K54" s="11" t="s">
        <v>49</v>
      </c>
      <c r="L54" s="36">
        <v>37.5</v>
      </c>
      <c r="M54" s="40">
        <v>37.5</v>
      </c>
      <c r="N54" s="13" t="s">
        <v>50</v>
      </c>
      <c r="O54" s="16" t="s">
        <v>51</v>
      </c>
      <c r="P54" s="13" t="s">
        <v>52</v>
      </c>
      <c r="Q54" s="59" t="s">
        <v>53</v>
      </c>
      <c r="R54" s="11">
        <v>6</v>
      </c>
      <c r="S54" s="36" t="s">
        <v>54</v>
      </c>
      <c r="T54" s="11">
        <v>10.4</v>
      </c>
      <c r="U54" s="11">
        <v>10.3</v>
      </c>
      <c r="V54" s="37">
        <v>244</v>
      </c>
      <c r="W54" s="44">
        <v>20</v>
      </c>
      <c r="X54" s="44">
        <v>88</v>
      </c>
      <c r="Y54" s="44">
        <v>76</v>
      </c>
      <c r="Z54" s="44">
        <v>60</v>
      </c>
      <c r="AA54" s="57">
        <f t="shared" si="1"/>
        <v>9150</v>
      </c>
      <c r="AB54" s="9" t="s">
        <v>72</v>
      </c>
      <c r="AC54" s="58" t="s">
        <v>136</v>
      </c>
      <c r="AD54" s="40">
        <v>166</v>
      </c>
      <c r="AE54" s="59">
        <v>28</v>
      </c>
      <c r="AF54" s="9" t="s">
        <v>73</v>
      </c>
      <c r="AG54" s="59" t="s">
        <v>58</v>
      </c>
      <c r="AH54" s="114" t="s">
        <v>294</v>
      </c>
    </row>
    <row r="55" ht="24.95" customHeight="1" spans="1:34">
      <c r="A55" s="9">
        <v>50</v>
      </c>
      <c r="B55" s="10" t="s">
        <v>40</v>
      </c>
      <c r="C55" s="9" t="s">
        <v>295</v>
      </c>
      <c r="D55" s="12" t="s">
        <v>296</v>
      </c>
      <c r="E55" s="14" t="s">
        <v>297</v>
      </c>
      <c r="F55" s="14" t="s">
        <v>119</v>
      </c>
      <c r="G55" s="14" t="s">
        <v>138</v>
      </c>
      <c r="H55" s="15" t="s">
        <v>298</v>
      </c>
      <c r="I55" s="14" t="s">
        <v>299</v>
      </c>
      <c r="J55" s="14" t="s">
        <v>300</v>
      </c>
      <c r="K55" s="14" t="s">
        <v>49</v>
      </c>
      <c r="L55" s="42">
        <v>11.7</v>
      </c>
      <c r="M55" s="42">
        <v>11.2</v>
      </c>
      <c r="N55" s="12" t="s">
        <v>50</v>
      </c>
      <c r="O55" s="41" t="s">
        <v>148</v>
      </c>
      <c r="P55" s="12" t="s">
        <v>52</v>
      </c>
      <c r="Q55" s="9" t="s">
        <v>53</v>
      </c>
      <c r="R55" s="9">
        <v>7</v>
      </c>
      <c r="S55" s="36" t="s">
        <v>54</v>
      </c>
      <c r="T55" s="14" t="s">
        <v>301</v>
      </c>
      <c r="U55" s="14" t="s">
        <v>165</v>
      </c>
      <c r="V55" s="43" t="s">
        <v>158</v>
      </c>
      <c r="W55" s="43">
        <v>20</v>
      </c>
      <c r="X55" s="43" t="s">
        <v>167</v>
      </c>
      <c r="Y55" s="43">
        <v>40</v>
      </c>
      <c r="Z55" s="43">
        <v>140</v>
      </c>
      <c r="AA55" s="57">
        <f t="shared" si="1"/>
        <v>2464</v>
      </c>
      <c r="AB55" s="9" t="s">
        <v>302</v>
      </c>
      <c r="AC55" s="58" t="s">
        <v>56</v>
      </c>
      <c r="AD55" s="9">
        <v>5</v>
      </c>
      <c r="AE55" s="9">
        <v>29</v>
      </c>
      <c r="AF55" s="9" t="s">
        <v>57</v>
      </c>
      <c r="AG55" s="59" t="s">
        <v>58</v>
      </c>
      <c r="AH55" s="113" t="s">
        <v>303</v>
      </c>
    </row>
    <row r="56" ht="24.95" customHeight="1" spans="1:34">
      <c r="A56" s="9">
        <v>51</v>
      </c>
      <c r="B56" s="10" t="s">
        <v>40</v>
      </c>
      <c r="C56" s="9" t="s">
        <v>295</v>
      </c>
      <c r="D56" s="12" t="s">
        <v>304</v>
      </c>
      <c r="E56" s="14" t="s">
        <v>297</v>
      </c>
      <c r="F56" s="14" t="s">
        <v>66</v>
      </c>
      <c r="G56" s="14" t="s">
        <v>217</v>
      </c>
      <c r="H56" s="20"/>
      <c r="I56" s="14" t="s">
        <v>305</v>
      </c>
      <c r="J56" s="14" t="s">
        <v>300</v>
      </c>
      <c r="K56" s="168" t="s">
        <v>140</v>
      </c>
      <c r="L56" s="42">
        <v>22.7</v>
      </c>
      <c r="M56" s="42">
        <v>18.8</v>
      </c>
      <c r="N56" s="12" t="s">
        <v>50</v>
      </c>
      <c r="O56" s="41" t="s">
        <v>51</v>
      </c>
      <c r="P56" s="12" t="s">
        <v>52</v>
      </c>
      <c r="Q56" s="9" t="s">
        <v>53</v>
      </c>
      <c r="R56" s="9">
        <v>8</v>
      </c>
      <c r="S56" s="36" t="s">
        <v>54</v>
      </c>
      <c r="T56" s="14" t="s">
        <v>157</v>
      </c>
      <c r="U56" s="14" t="s">
        <v>150</v>
      </c>
      <c r="V56" s="43" t="s">
        <v>166</v>
      </c>
      <c r="W56" s="43">
        <v>20</v>
      </c>
      <c r="X56" s="43" t="s">
        <v>306</v>
      </c>
      <c r="Y56" s="43">
        <v>40</v>
      </c>
      <c r="Z56" s="43">
        <v>100</v>
      </c>
      <c r="AA56" s="57">
        <f t="shared" si="1"/>
        <v>3760</v>
      </c>
      <c r="AB56" s="9" t="s">
        <v>235</v>
      </c>
      <c r="AC56" s="58" t="s">
        <v>56</v>
      </c>
      <c r="AD56" s="9">
        <v>113</v>
      </c>
      <c r="AE56" s="9">
        <v>29</v>
      </c>
      <c r="AF56" s="9" t="s">
        <v>57</v>
      </c>
      <c r="AG56" s="59" t="s">
        <v>58</v>
      </c>
      <c r="AH56" s="113" t="s">
        <v>307</v>
      </c>
    </row>
    <row r="57" ht="24.95" customHeight="1" spans="1:34">
      <c r="A57" s="9">
        <v>52</v>
      </c>
      <c r="B57" s="10" t="s">
        <v>40</v>
      </c>
      <c r="C57" s="9" t="s">
        <v>295</v>
      </c>
      <c r="D57" s="12" t="s">
        <v>308</v>
      </c>
      <c r="E57" s="14" t="s">
        <v>297</v>
      </c>
      <c r="F57" s="14" t="s">
        <v>119</v>
      </c>
      <c r="G57" s="14" t="s">
        <v>205</v>
      </c>
      <c r="H57" s="16"/>
      <c r="I57" s="14" t="s">
        <v>309</v>
      </c>
      <c r="J57" s="14" t="s">
        <v>300</v>
      </c>
      <c r="K57" s="14" t="s">
        <v>49</v>
      </c>
      <c r="L57" s="42">
        <v>17.1</v>
      </c>
      <c r="M57" s="42">
        <v>16</v>
      </c>
      <c r="N57" s="12" t="s">
        <v>50</v>
      </c>
      <c r="O57" s="41" t="s">
        <v>117</v>
      </c>
      <c r="P57" s="12" t="s">
        <v>52</v>
      </c>
      <c r="Q57" s="9" t="s">
        <v>53</v>
      </c>
      <c r="R57" s="9">
        <v>7</v>
      </c>
      <c r="S57" s="36" t="s">
        <v>54</v>
      </c>
      <c r="T57" s="14" t="s">
        <v>165</v>
      </c>
      <c r="U57" s="14" t="s">
        <v>150</v>
      </c>
      <c r="V57" s="43" t="s">
        <v>310</v>
      </c>
      <c r="W57" s="43">
        <v>40</v>
      </c>
      <c r="X57" s="43" t="s">
        <v>167</v>
      </c>
      <c r="Y57" s="43">
        <v>60</v>
      </c>
      <c r="Z57" s="43">
        <v>140</v>
      </c>
      <c r="AA57" s="57">
        <f t="shared" si="1"/>
        <v>4160</v>
      </c>
      <c r="AB57" s="9" t="s">
        <v>311</v>
      </c>
      <c r="AC57" s="58" t="s">
        <v>56</v>
      </c>
      <c r="AD57" s="9">
        <v>7</v>
      </c>
      <c r="AE57" s="9">
        <v>29</v>
      </c>
      <c r="AF57" s="9" t="s">
        <v>57</v>
      </c>
      <c r="AG57" s="59" t="s">
        <v>58</v>
      </c>
      <c r="AH57" s="113" t="s">
        <v>312</v>
      </c>
    </row>
    <row r="58" ht="24.95" customHeight="1" spans="1:34">
      <c r="A58" s="9">
        <v>53</v>
      </c>
      <c r="B58" s="10" t="s">
        <v>40</v>
      </c>
      <c r="C58" s="9" t="s">
        <v>313</v>
      </c>
      <c r="D58" s="12" t="s">
        <v>314</v>
      </c>
      <c r="E58" s="14" t="s">
        <v>315</v>
      </c>
      <c r="F58" s="14" t="s">
        <v>316</v>
      </c>
      <c r="G58" s="14" t="s">
        <v>317</v>
      </c>
      <c r="H58" s="12" t="s">
        <v>318</v>
      </c>
      <c r="I58" s="14" t="s">
        <v>319</v>
      </c>
      <c r="J58" s="14" t="s">
        <v>320</v>
      </c>
      <c r="K58" s="14" t="s">
        <v>321</v>
      </c>
      <c r="L58" s="42" t="s">
        <v>322</v>
      </c>
      <c r="M58" s="42">
        <v>22.6</v>
      </c>
      <c r="N58" s="12" t="s">
        <v>50</v>
      </c>
      <c r="O58" s="41" t="s">
        <v>148</v>
      </c>
      <c r="P58" s="12" t="s">
        <v>52</v>
      </c>
      <c r="Q58" s="9" t="s">
        <v>53</v>
      </c>
      <c r="R58" s="9">
        <v>6</v>
      </c>
      <c r="S58" s="36" t="s">
        <v>54</v>
      </c>
      <c r="T58" s="14" t="s">
        <v>323</v>
      </c>
      <c r="U58" s="14" t="s">
        <v>301</v>
      </c>
      <c r="V58" s="43" t="s">
        <v>310</v>
      </c>
      <c r="W58" s="43">
        <v>80</v>
      </c>
      <c r="X58" s="43" t="s">
        <v>167</v>
      </c>
      <c r="Y58" s="43">
        <v>40</v>
      </c>
      <c r="Z58" s="43">
        <v>120</v>
      </c>
      <c r="AA58" s="57">
        <f t="shared" si="1"/>
        <v>5876</v>
      </c>
      <c r="AB58" s="9" t="s">
        <v>72</v>
      </c>
      <c r="AC58" s="58" t="s">
        <v>56</v>
      </c>
      <c r="AD58" s="9">
        <v>5</v>
      </c>
      <c r="AE58" s="9">
        <v>29</v>
      </c>
      <c r="AF58" s="9" t="s">
        <v>324</v>
      </c>
      <c r="AG58" s="59" t="s">
        <v>58</v>
      </c>
      <c r="AH58" s="113" t="s">
        <v>159</v>
      </c>
    </row>
    <row r="59" ht="24.95" customHeight="1" spans="1:34">
      <c r="A59" s="9">
        <v>54</v>
      </c>
      <c r="B59" s="10" t="s">
        <v>40</v>
      </c>
      <c r="C59" s="9" t="s">
        <v>313</v>
      </c>
      <c r="D59" s="12" t="s">
        <v>325</v>
      </c>
      <c r="E59" s="14" t="s">
        <v>315</v>
      </c>
      <c r="F59" s="14" t="s">
        <v>119</v>
      </c>
      <c r="G59" s="14" t="s">
        <v>78</v>
      </c>
      <c r="H59" s="12" t="s">
        <v>326</v>
      </c>
      <c r="I59" s="14" t="s">
        <v>327</v>
      </c>
      <c r="J59" s="14" t="s">
        <v>328</v>
      </c>
      <c r="K59" s="14" t="s">
        <v>49</v>
      </c>
      <c r="L59" s="42">
        <v>28.6</v>
      </c>
      <c r="M59" s="42">
        <v>28.4</v>
      </c>
      <c r="N59" s="12" t="s">
        <v>50</v>
      </c>
      <c r="O59" s="41" t="s">
        <v>148</v>
      </c>
      <c r="P59" s="12" t="s">
        <v>52</v>
      </c>
      <c r="Q59" s="9" t="s">
        <v>53</v>
      </c>
      <c r="R59" s="9">
        <v>8</v>
      </c>
      <c r="S59" s="36" t="s">
        <v>54</v>
      </c>
      <c r="T59" s="14" t="s">
        <v>329</v>
      </c>
      <c r="U59" s="14" t="s">
        <v>165</v>
      </c>
      <c r="V59" s="43" t="s">
        <v>151</v>
      </c>
      <c r="W59" s="43">
        <v>160</v>
      </c>
      <c r="X59" s="43" t="s">
        <v>167</v>
      </c>
      <c r="Y59" s="43">
        <v>40</v>
      </c>
      <c r="Z59" s="43">
        <v>80</v>
      </c>
      <c r="AA59" s="57">
        <f t="shared" si="1"/>
        <v>5112</v>
      </c>
      <c r="AB59" s="9" t="s">
        <v>55</v>
      </c>
      <c r="AC59" s="58" t="s">
        <v>56</v>
      </c>
      <c r="AD59" s="9">
        <v>22</v>
      </c>
      <c r="AE59" s="9">
        <v>29</v>
      </c>
      <c r="AF59" s="9" t="s">
        <v>324</v>
      </c>
      <c r="AG59" s="59" t="s">
        <v>58</v>
      </c>
      <c r="AH59" s="113" t="s">
        <v>159</v>
      </c>
    </row>
    <row r="60" ht="24.95" customHeight="1" spans="1:34">
      <c r="A60" s="9">
        <v>55</v>
      </c>
      <c r="B60" s="10" t="s">
        <v>40</v>
      </c>
      <c r="C60" s="9" t="s">
        <v>313</v>
      </c>
      <c r="D60" s="12" t="s">
        <v>330</v>
      </c>
      <c r="E60" s="14" t="s">
        <v>315</v>
      </c>
      <c r="F60" s="14" t="s">
        <v>131</v>
      </c>
      <c r="G60" s="14" t="s">
        <v>95</v>
      </c>
      <c r="H60" s="12" t="s">
        <v>331</v>
      </c>
      <c r="I60" s="14" t="s">
        <v>332</v>
      </c>
      <c r="J60" s="14" t="s">
        <v>333</v>
      </c>
      <c r="K60" s="14" t="s">
        <v>49</v>
      </c>
      <c r="L60" s="42">
        <v>96</v>
      </c>
      <c r="M60" s="42">
        <v>96</v>
      </c>
      <c r="N60" s="12" t="s">
        <v>50</v>
      </c>
      <c r="O60" s="41" t="s">
        <v>148</v>
      </c>
      <c r="P60" s="12" t="s">
        <v>52</v>
      </c>
      <c r="Q60" s="9" t="s">
        <v>53</v>
      </c>
      <c r="R60" s="9">
        <v>8</v>
      </c>
      <c r="S60" s="36" t="s">
        <v>54</v>
      </c>
      <c r="T60" s="14" t="s">
        <v>157</v>
      </c>
      <c r="U60" s="14" t="s">
        <v>150</v>
      </c>
      <c r="V60" s="43" t="s">
        <v>166</v>
      </c>
      <c r="W60" s="43">
        <v>40</v>
      </c>
      <c r="X60" s="43" t="s">
        <v>167</v>
      </c>
      <c r="Y60" s="43">
        <v>40</v>
      </c>
      <c r="Z60" s="43">
        <v>100</v>
      </c>
      <c r="AA60" s="57">
        <f t="shared" si="1"/>
        <v>19200</v>
      </c>
      <c r="AB60" s="9" t="s">
        <v>334</v>
      </c>
      <c r="AC60" s="58" t="s">
        <v>56</v>
      </c>
      <c r="AD60" s="9">
        <v>600</v>
      </c>
      <c r="AE60" s="9">
        <v>29</v>
      </c>
      <c r="AF60" s="9" t="s">
        <v>324</v>
      </c>
      <c r="AG60" s="59" t="s">
        <v>58</v>
      </c>
      <c r="AH60" s="113" t="s">
        <v>335</v>
      </c>
    </row>
    <row r="61" ht="24.95" customHeight="1" spans="1:34">
      <c r="A61" s="9">
        <v>56</v>
      </c>
      <c r="B61" s="10" t="s">
        <v>40</v>
      </c>
      <c r="C61" s="9" t="s">
        <v>313</v>
      </c>
      <c r="D61" s="12" t="s">
        <v>336</v>
      </c>
      <c r="E61" s="14" t="s">
        <v>337</v>
      </c>
      <c r="F61" s="14" t="s">
        <v>77</v>
      </c>
      <c r="G61" s="14" t="s">
        <v>338</v>
      </c>
      <c r="H61" s="12" t="s">
        <v>339</v>
      </c>
      <c r="I61" s="14" t="s">
        <v>340</v>
      </c>
      <c r="J61" s="14" t="s">
        <v>341</v>
      </c>
      <c r="K61" s="14" t="s">
        <v>49</v>
      </c>
      <c r="L61" s="42">
        <v>23</v>
      </c>
      <c r="M61" s="42">
        <v>23.9</v>
      </c>
      <c r="N61" s="12" t="s">
        <v>50</v>
      </c>
      <c r="O61" s="41" t="s">
        <v>117</v>
      </c>
      <c r="P61" s="12" t="s">
        <v>52</v>
      </c>
      <c r="Q61" s="9" t="s">
        <v>53</v>
      </c>
      <c r="R61" s="9">
        <v>9</v>
      </c>
      <c r="S61" s="36" t="s">
        <v>54</v>
      </c>
      <c r="T61" s="14" t="s">
        <v>165</v>
      </c>
      <c r="U61" s="14" t="s">
        <v>342</v>
      </c>
      <c r="V61" s="43" t="s">
        <v>343</v>
      </c>
      <c r="W61" s="43">
        <v>20</v>
      </c>
      <c r="X61" s="43" t="s">
        <v>167</v>
      </c>
      <c r="Y61" s="43">
        <v>60</v>
      </c>
      <c r="Z61" s="43">
        <v>140</v>
      </c>
      <c r="AA61" s="57">
        <f t="shared" si="1"/>
        <v>5736</v>
      </c>
      <c r="AB61" s="9" t="s">
        <v>311</v>
      </c>
      <c r="AC61" s="58" t="s">
        <v>56</v>
      </c>
      <c r="AD61" s="9">
        <v>50</v>
      </c>
      <c r="AE61" s="9">
        <v>29</v>
      </c>
      <c r="AF61" s="9" t="s">
        <v>57</v>
      </c>
      <c r="AG61" s="59" t="s">
        <v>58</v>
      </c>
      <c r="AH61" s="113" t="s">
        <v>344</v>
      </c>
    </row>
    <row r="62" ht="24.95" customHeight="1" spans="1:34">
      <c r="A62" s="9">
        <v>57</v>
      </c>
      <c r="B62" s="10" t="s">
        <v>40</v>
      </c>
      <c r="C62" s="9" t="s">
        <v>313</v>
      </c>
      <c r="D62" s="12" t="s">
        <v>345</v>
      </c>
      <c r="E62" s="14" t="s">
        <v>315</v>
      </c>
      <c r="F62" s="14" t="s">
        <v>59</v>
      </c>
      <c r="G62" s="14" t="s">
        <v>108</v>
      </c>
      <c r="H62" s="12" t="s">
        <v>339</v>
      </c>
      <c r="I62" s="14" t="s">
        <v>346</v>
      </c>
      <c r="J62" s="14" t="s">
        <v>341</v>
      </c>
      <c r="K62" s="14" t="s">
        <v>49</v>
      </c>
      <c r="L62" s="42">
        <v>20.1</v>
      </c>
      <c r="M62" s="42">
        <v>20.5</v>
      </c>
      <c r="N62" s="12" t="s">
        <v>50</v>
      </c>
      <c r="O62" s="41" t="s">
        <v>148</v>
      </c>
      <c r="P62" s="12" t="s">
        <v>52</v>
      </c>
      <c r="Q62" s="9" t="s">
        <v>53</v>
      </c>
      <c r="R62" s="9">
        <v>9</v>
      </c>
      <c r="S62" s="36" t="s">
        <v>54</v>
      </c>
      <c r="T62" s="14" t="s">
        <v>150</v>
      </c>
      <c r="U62" s="14" t="s">
        <v>342</v>
      </c>
      <c r="V62" s="43" t="s">
        <v>343</v>
      </c>
      <c r="W62" s="43">
        <v>20</v>
      </c>
      <c r="X62" s="43" t="s">
        <v>167</v>
      </c>
      <c r="Y62" s="43">
        <v>60</v>
      </c>
      <c r="Z62" s="43">
        <v>140</v>
      </c>
      <c r="AA62" s="57">
        <f t="shared" si="1"/>
        <v>4920</v>
      </c>
      <c r="AB62" s="9" t="s">
        <v>334</v>
      </c>
      <c r="AC62" s="58" t="s">
        <v>56</v>
      </c>
      <c r="AD62" s="9">
        <v>9</v>
      </c>
      <c r="AE62" s="9">
        <v>29</v>
      </c>
      <c r="AF62" s="9" t="s">
        <v>324</v>
      </c>
      <c r="AG62" s="59" t="s">
        <v>58</v>
      </c>
      <c r="AH62" s="113" t="s">
        <v>159</v>
      </c>
    </row>
    <row r="63" ht="24.95" customHeight="1" spans="1:34">
      <c r="A63" s="9">
        <v>58</v>
      </c>
      <c r="B63" s="10" t="s">
        <v>40</v>
      </c>
      <c r="C63" s="11" t="s">
        <v>347</v>
      </c>
      <c r="D63" s="13" t="s">
        <v>348</v>
      </c>
      <c r="E63" s="19" t="s">
        <v>349</v>
      </c>
      <c r="F63" s="19" t="s">
        <v>131</v>
      </c>
      <c r="G63" s="19" t="s">
        <v>67</v>
      </c>
      <c r="H63" s="13" t="s">
        <v>350</v>
      </c>
      <c r="I63" s="19" t="s">
        <v>351</v>
      </c>
      <c r="J63" s="12" t="s">
        <v>352</v>
      </c>
      <c r="K63" s="12" t="s">
        <v>49</v>
      </c>
      <c r="L63" s="40">
        <v>21.7</v>
      </c>
      <c r="M63" s="40">
        <v>25.1</v>
      </c>
      <c r="N63" s="13" t="s">
        <v>50</v>
      </c>
      <c r="O63" s="41" t="s">
        <v>51</v>
      </c>
      <c r="P63" s="13" t="s">
        <v>52</v>
      </c>
      <c r="Q63" s="59" t="s">
        <v>53</v>
      </c>
      <c r="R63" s="59">
        <v>4</v>
      </c>
      <c r="S63" s="36" t="s">
        <v>54</v>
      </c>
      <c r="T63" s="59">
        <v>9.5</v>
      </c>
      <c r="U63" s="59">
        <v>11.9</v>
      </c>
      <c r="V63" s="44">
        <v>220</v>
      </c>
      <c r="W63" s="44">
        <v>40</v>
      </c>
      <c r="X63" s="44">
        <v>100</v>
      </c>
      <c r="Y63" s="44">
        <v>60</v>
      </c>
      <c r="Z63" s="44">
        <v>20</v>
      </c>
      <c r="AA63" s="57">
        <f t="shared" si="1"/>
        <v>5522</v>
      </c>
      <c r="AB63" s="9" t="s">
        <v>55</v>
      </c>
      <c r="AC63" s="58" t="s">
        <v>136</v>
      </c>
      <c r="AD63" s="59">
        <v>7</v>
      </c>
      <c r="AE63" s="59">
        <v>29</v>
      </c>
      <c r="AF63" s="59" t="s">
        <v>353</v>
      </c>
      <c r="AG63" s="59" t="s">
        <v>58</v>
      </c>
      <c r="AH63" s="9"/>
    </row>
    <row r="64" ht="24.95" customHeight="1" spans="1:34">
      <c r="A64" s="9">
        <v>59</v>
      </c>
      <c r="B64" s="10" t="s">
        <v>40</v>
      </c>
      <c r="C64" s="11" t="s">
        <v>347</v>
      </c>
      <c r="D64" s="11" t="s">
        <v>354</v>
      </c>
      <c r="E64" s="183" t="s">
        <v>355</v>
      </c>
      <c r="F64" s="183" t="s">
        <v>59</v>
      </c>
      <c r="G64" s="183" t="s">
        <v>108</v>
      </c>
      <c r="H64" s="9" t="s">
        <v>356</v>
      </c>
      <c r="I64" s="19" t="s">
        <v>357</v>
      </c>
      <c r="J64" s="11" t="s">
        <v>358</v>
      </c>
      <c r="K64" s="11" t="s">
        <v>49</v>
      </c>
      <c r="L64" s="40">
        <v>29.9</v>
      </c>
      <c r="M64" s="36">
        <v>29.5</v>
      </c>
      <c r="N64" s="13" t="s">
        <v>50</v>
      </c>
      <c r="O64" s="16" t="s">
        <v>51</v>
      </c>
      <c r="P64" s="13" t="s">
        <v>52</v>
      </c>
      <c r="Q64" s="59" t="s">
        <v>53</v>
      </c>
      <c r="R64" s="11">
        <v>7</v>
      </c>
      <c r="S64" s="36" t="s">
        <v>71</v>
      </c>
      <c r="T64" s="11">
        <v>10</v>
      </c>
      <c r="U64" s="11">
        <v>12</v>
      </c>
      <c r="V64" s="37">
        <v>208</v>
      </c>
      <c r="W64" s="37">
        <v>28</v>
      </c>
      <c r="X64" s="44">
        <v>68</v>
      </c>
      <c r="Y64" s="44">
        <v>72</v>
      </c>
      <c r="Z64" s="44">
        <v>40</v>
      </c>
      <c r="AA64" s="57">
        <f t="shared" si="1"/>
        <v>6136</v>
      </c>
      <c r="AB64" s="9" t="s">
        <v>235</v>
      </c>
      <c r="AC64" s="58" t="s">
        <v>136</v>
      </c>
      <c r="AD64" s="11">
        <v>15</v>
      </c>
      <c r="AE64" s="9">
        <v>29</v>
      </c>
      <c r="AF64" s="9" t="s">
        <v>73</v>
      </c>
      <c r="AG64" s="59" t="s">
        <v>58</v>
      </c>
      <c r="AH64" s="113"/>
    </row>
    <row r="65" ht="24.95" customHeight="1" spans="1:34">
      <c r="A65" s="9">
        <v>60</v>
      </c>
      <c r="B65" s="10" t="s">
        <v>40</v>
      </c>
      <c r="C65" s="11" t="s">
        <v>347</v>
      </c>
      <c r="D65" s="11" t="s">
        <v>359</v>
      </c>
      <c r="E65" s="183" t="s">
        <v>360</v>
      </c>
      <c r="F65" s="9" t="s">
        <v>361</v>
      </c>
      <c r="G65" s="9" t="s">
        <v>362</v>
      </c>
      <c r="H65" s="9" t="s">
        <v>363</v>
      </c>
      <c r="I65" s="19" t="s">
        <v>205</v>
      </c>
      <c r="J65" s="11" t="s">
        <v>364</v>
      </c>
      <c r="K65" s="11" t="s">
        <v>49</v>
      </c>
      <c r="L65" s="36">
        <v>25.7</v>
      </c>
      <c r="M65" s="40">
        <v>31.2</v>
      </c>
      <c r="N65" s="12" t="s">
        <v>50</v>
      </c>
      <c r="O65" s="16" t="s">
        <v>51</v>
      </c>
      <c r="P65" s="12" t="s">
        <v>52</v>
      </c>
      <c r="Q65" s="9" t="s">
        <v>53</v>
      </c>
      <c r="R65" s="11">
        <v>5</v>
      </c>
      <c r="S65" s="36" t="s">
        <v>71</v>
      </c>
      <c r="T65" s="11">
        <v>11</v>
      </c>
      <c r="U65" s="11">
        <v>12</v>
      </c>
      <c r="V65" s="37">
        <v>132</v>
      </c>
      <c r="W65" s="44">
        <v>28</v>
      </c>
      <c r="X65" s="44">
        <v>40</v>
      </c>
      <c r="Y65" s="44">
        <v>26</v>
      </c>
      <c r="Z65" s="44">
        <v>38</v>
      </c>
      <c r="AA65" s="57">
        <f t="shared" si="1"/>
        <v>4118.4</v>
      </c>
      <c r="AB65" s="9" t="s">
        <v>311</v>
      </c>
      <c r="AC65" s="58" t="s">
        <v>136</v>
      </c>
      <c r="AD65" s="40">
        <v>35</v>
      </c>
      <c r="AE65" s="9">
        <v>29</v>
      </c>
      <c r="AF65" s="9" t="s">
        <v>73</v>
      </c>
      <c r="AG65" s="59" t="s">
        <v>58</v>
      </c>
      <c r="AH65" s="113"/>
    </row>
    <row r="66" ht="24.95" customHeight="1" spans="1:34">
      <c r="A66" s="9">
        <v>61</v>
      </c>
      <c r="B66" s="10" t="s">
        <v>40</v>
      </c>
      <c r="C66" s="11" t="s">
        <v>347</v>
      </c>
      <c r="D66" s="11" t="s">
        <v>365</v>
      </c>
      <c r="E66" s="183" t="s">
        <v>355</v>
      </c>
      <c r="F66" s="183" t="s">
        <v>59</v>
      </c>
      <c r="G66" s="183" t="s">
        <v>67</v>
      </c>
      <c r="H66" s="76" t="s">
        <v>366</v>
      </c>
      <c r="I66" s="19" t="s">
        <v>367</v>
      </c>
      <c r="J66" s="11" t="s">
        <v>368</v>
      </c>
      <c r="K66" s="11" t="s">
        <v>49</v>
      </c>
      <c r="L66" s="36">
        <v>8.9</v>
      </c>
      <c r="M66" s="40">
        <v>10.8</v>
      </c>
      <c r="N66" s="12" t="s">
        <v>50</v>
      </c>
      <c r="O66" s="16" t="s">
        <v>51</v>
      </c>
      <c r="P66" s="12" t="s">
        <v>52</v>
      </c>
      <c r="Q66" s="9" t="s">
        <v>53</v>
      </c>
      <c r="R66" s="11">
        <v>6</v>
      </c>
      <c r="S66" s="36" t="s">
        <v>71</v>
      </c>
      <c r="T66" s="11">
        <v>10</v>
      </c>
      <c r="U66" s="11">
        <v>11</v>
      </c>
      <c r="V66" s="37">
        <v>170</v>
      </c>
      <c r="W66" s="44">
        <v>34</v>
      </c>
      <c r="X66" s="44">
        <v>62</v>
      </c>
      <c r="Y66" s="44">
        <v>42</v>
      </c>
      <c r="Z66" s="44">
        <v>32</v>
      </c>
      <c r="AA66" s="57">
        <f t="shared" si="1"/>
        <v>1836</v>
      </c>
      <c r="AB66" s="9" t="s">
        <v>72</v>
      </c>
      <c r="AC66" s="58" t="s">
        <v>136</v>
      </c>
      <c r="AD66" s="40">
        <v>8</v>
      </c>
      <c r="AE66" s="59">
        <v>29</v>
      </c>
      <c r="AF66" s="9" t="s">
        <v>57</v>
      </c>
      <c r="AG66" s="59" t="s">
        <v>58</v>
      </c>
      <c r="AH66" s="113"/>
    </row>
    <row r="67" ht="24.95" customHeight="1" spans="1:34">
      <c r="A67" s="77">
        <v>62</v>
      </c>
      <c r="B67" s="10" t="s">
        <v>40</v>
      </c>
      <c r="C67" s="11" t="s">
        <v>347</v>
      </c>
      <c r="D67" s="11" t="s">
        <v>365</v>
      </c>
      <c r="E67" s="183" t="s">
        <v>355</v>
      </c>
      <c r="F67" s="183" t="s">
        <v>59</v>
      </c>
      <c r="G67" s="183" t="s">
        <v>67</v>
      </c>
      <c r="H67" s="78"/>
      <c r="I67" s="19" t="s">
        <v>369</v>
      </c>
      <c r="J67" s="11" t="s">
        <v>368</v>
      </c>
      <c r="K67" s="11" t="s">
        <v>49</v>
      </c>
      <c r="L67" s="36">
        <v>23.5</v>
      </c>
      <c r="M67" s="40">
        <v>25.1</v>
      </c>
      <c r="N67" s="13" t="s">
        <v>50</v>
      </c>
      <c r="O67" s="16" t="s">
        <v>51</v>
      </c>
      <c r="P67" s="13" t="s">
        <v>52</v>
      </c>
      <c r="Q67" s="59" t="s">
        <v>53</v>
      </c>
      <c r="R67" s="11">
        <v>6</v>
      </c>
      <c r="S67" s="36" t="s">
        <v>71</v>
      </c>
      <c r="T67" s="11">
        <v>11</v>
      </c>
      <c r="U67" s="11">
        <v>12</v>
      </c>
      <c r="V67" s="37">
        <v>168</v>
      </c>
      <c r="W67" s="44">
        <v>60</v>
      </c>
      <c r="X67" s="44">
        <v>68</v>
      </c>
      <c r="Y67" s="44">
        <v>40</v>
      </c>
      <c r="Z67" s="44"/>
      <c r="AA67" s="57">
        <f t="shared" si="1"/>
        <v>4216.8</v>
      </c>
      <c r="AB67" s="9" t="s">
        <v>55</v>
      </c>
      <c r="AC67" s="58" t="s">
        <v>136</v>
      </c>
      <c r="AD67" s="40">
        <v>30</v>
      </c>
      <c r="AE67" s="9">
        <v>29</v>
      </c>
      <c r="AF67" s="9" t="s">
        <v>57</v>
      </c>
      <c r="AG67" s="59" t="s">
        <v>58</v>
      </c>
      <c r="AH67" s="113" t="s">
        <v>370</v>
      </c>
    </row>
    <row r="68" ht="24.95" customHeight="1" spans="1:34">
      <c r="A68" s="77">
        <v>63</v>
      </c>
      <c r="B68" s="10" t="s">
        <v>40</v>
      </c>
      <c r="C68" s="11" t="s">
        <v>347</v>
      </c>
      <c r="D68" s="11" t="s">
        <v>371</v>
      </c>
      <c r="E68" s="183" t="s">
        <v>355</v>
      </c>
      <c r="F68" s="183" t="s">
        <v>107</v>
      </c>
      <c r="G68" s="183" t="s">
        <v>372</v>
      </c>
      <c r="H68" s="58"/>
      <c r="I68" s="19" t="s">
        <v>373</v>
      </c>
      <c r="J68" s="11" t="s">
        <v>368</v>
      </c>
      <c r="K68" s="11" t="s">
        <v>49</v>
      </c>
      <c r="L68" s="36">
        <v>3.8</v>
      </c>
      <c r="M68" s="40">
        <v>3.5</v>
      </c>
      <c r="N68" s="13" t="s">
        <v>50</v>
      </c>
      <c r="O68" s="16" t="s">
        <v>51</v>
      </c>
      <c r="P68" s="13" t="s">
        <v>52</v>
      </c>
      <c r="Q68" s="59" t="s">
        <v>53</v>
      </c>
      <c r="R68" s="11">
        <v>5</v>
      </c>
      <c r="S68" s="36" t="s">
        <v>54</v>
      </c>
      <c r="T68" s="11">
        <v>10</v>
      </c>
      <c r="U68" s="11">
        <v>10</v>
      </c>
      <c r="V68" s="37">
        <v>150</v>
      </c>
      <c r="W68" s="44">
        <v>40</v>
      </c>
      <c r="X68" s="44">
        <v>50</v>
      </c>
      <c r="Y68" s="44">
        <v>40</v>
      </c>
      <c r="Z68" s="44">
        <v>20</v>
      </c>
      <c r="AA68" s="57">
        <f t="shared" si="1"/>
        <v>525</v>
      </c>
      <c r="AB68" s="9" t="s">
        <v>374</v>
      </c>
      <c r="AC68" s="58" t="s">
        <v>136</v>
      </c>
      <c r="AD68" s="40">
        <v>5</v>
      </c>
      <c r="AE68" s="59">
        <v>29</v>
      </c>
      <c r="AF68" s="9" t="s">
        <v>57</v>
      </c>
      <c r="AG68" s="59" t="s">
        <v>58</v>
      </c>
      <c r="AH68" s="113"/>
    </row>
    <row r="69" s="144" customFormat="1" ht="20.1" customHeight="1" spans="1:34">
      <c r="A69" s="176" t="s">
        <v>375</v>
      </c>
      <c r="B69" s="177"/>
      <c r="C69" s="178"/>
      <c r="D69" s="179"/>
      <c r="E69" s="179"/>
      <c r="F69" s="179"/>
      <c r="G69" s="179"/>
      <c r="H69" s="179"/>
      <c r="I69" s="91"/>
      <c r="J69" s="179"/>
      <c r="K69" s="12"/>
      <c r="L69" s="86">
        <v>1993.6</v>
      </c>
      <c r="M69" s="86">
        <v>1984.6</v>
      </c>
      <c r="N69" s="91"/>
      <c r="O69" s="91"/>
      <c r="P69" s="91"/>
      <c r="Q69" s="91"/>
      <c r="R69" s="91"/>
      <c r="S69" s="86"/>
      <c r="T69" s="91"/>
      <c r="U69" s="91"/>
      <c r="V69" s="90"/>
      <c r="W69" s="90"/>
      <c r="X69" s="90"/>
      <c r="Y69" s="90"/>
      <c r="Z69" s="90"/>
      <c r="AA69" s="90">
        <v>446433</v>
      </c>
      <c r="AB69" s="91"/>
      <c r="AC69" s="91"/>
      <c r="AD69" s="91"/>
      <c r="AE69" s="91"/>
      <c r="AF69" s="181"/>
      <c r="AG69" s="91"/>
      <c r="AH69" s="182"/>
    </row>
    <row r="70" spans="11:11">
      <c r="K70" s="180"/>
    </row>
    <row r="71" spans="11:11">
      <c r="K71" s="180"/>
    </row>
    <row r="72" spans="11:11">
      <c r="K72" s="180"/>
    </row>
    <row r="73" spans="11:11">
      <c r="K73" s="180"/>
    </row>
    <row r="74" spans="11:11">
      <c r="K74" s="180"/>
    </row>
  </sheetData>
  <mergeCells count="8">
    <mergeCell ref="A1:AH1"/>
    <mergeCell ref="A2:AH2"/>
    <mergeCell ref="A3:AH3"/>
    <mergeCell ref="H4:K4"/>
    <mergeCell ref="H21:H22"/>
    <mergeCell ref="H28:H29"/>
    <mergeCell ref="H55:H57"/>
    <mergeCell ref="H66:H68"/>
  </mergeCells>
  <pageMargins left="0.354166666666667" right="0.314583333333333" top="0.629861111111111" bottom="0.550694444444444" header="0.5" footer="0.5"/>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B11" sqref="B11"/>
    </sheetView>
  </sheetViews>
  <sheetFormatPr defaultColWidth="9" defaultRowHeight="14.1"/>
  <cols>
    <col min="2" max="2" width="15.1261261261261" customWidth="1"/>
    <col min="3" max="3" width="13" customWidth="1"/>
    <col min="4" max="4" width="13.1261261261261" customWidth="1"/>
    <col min="5" max="5" width="31.6216216216216" customWidth="1"/>
    <col min="6" max="6" width="11.8738738738739" customWidth="1"/>
    <col min="7" max="8" width="13.1261261261261" customWidth="1"/>
  </cols>
  <sheetData>
    <row r="1" ht="20.1" customHeight="1" spans="1:10">
      <c r="A1" s="124" t="s">
        <v>376</v>
      </c>
      <c r="B1" s="124"/>
      <c r="C1" s="124"/>
      <c r="D1" s="124"/>
      <c r="E1" s="124"/>
      <c r="F1" s="124"/>
      <c r="G1" s="124"/>
      <c r="H1" s="124"/>
      <c r="I1" s="124"/>
      <c r="J1" s="124"/>
    </row>
    <row r="2" ht="23.1" customHeight="1" spans="1:10">
      <c r="A2" s="125" t="s">
        <v>377</v>
      </c>
      <c r="B2" s="125"/>
      <c r="C2" s="125"/>
      <c r="D2" s="125"/>
      <c r="E2" s="125"/>
      <c r="F2" s="125"/>
      <c r="G2" s="125"/>
      <c r="H2" s="125"/>
      <c r="I2" s="125"/>
      <c r="J2" s="125"/>
    </row>
    <row r="3" ht="20.1" customHeight="1" spans="1:10">
      <c r="A3" s="126" t="s">
        <v>378</v>
      </c>
      <c r="B3" s="126"/>
      <c r="C3" s="126"/>
      <c r="D3" s="126"/>
      <c r="E3" s="126"/>
      <c r="F3" s="126"/>
      <c r="G3" s="126"/>
      <c r="H3" s="126"/>
      <c r="I3" s="126"/>
      <c r="J3" s="126"/>
    </row>
    <row r="4" ht="20.1" customHeight="1" spans="1:10">
      <c r="A4" s="127" t="s">
        <v>3</v>
      </c>
      <c r="B4" s="127" t="s">
        <v>379</v>
      </c>
      <c r="C4" s="127" t="s">
        <v>380</v>
      </c>
      <c r="D4" s="128" t="s">
        <v>381</v>
      </c>
      <c r="E4" s="128"/>
      <c r="F4" s="128"/>
      <c r="G4" s="128"/>
      <c r="H4" s="128"/>
      <c r="I4" s="128"/>
      <c r="J4" s="127" t="s">
        <v>28</v>
      </c>
    </row>
    <row r="5" ht="20.1" customHeight="1" spans="1:10">
      <c r="A5" s="129"/>
      <c r="B5" s="129"/>
      <c r="C5" s="129"/>
      <c r="D5" s="128" t="s">
        <v>382</v>
      </c>
      <c r="E5" s="128"/>
      <c r="F5" s="128"/>
      <c r="G5" s="128" t="s">
        <v>383</v>
      </c>
      <c r="H5" s="128"/>
      <c r="I5" s="128"/>
      <c r="J5" s="129"/>
    </row>
    <row r="6" ht="20.1" customHeight="1" spans="1:10">
      <c r="A6" s="130"/>
      <c r="B6" s="130"/>
      <c r="C6" s="130"/>
      <c r="D6" s="128" t="s">
        <v>384</v>
      </c>
      <c r="E6" s="128" t="s">
        <v>385</v>
      </c>
      <c r="F6" s="128" t="s">
        <v>386</v>
      </c>
      <c r="G6" s="128" t="s">
        <v>384</v>
      </c>
      <c r="H6" s="128" t="s">
        <v>385</v>
      </c>
      <c r="I6" s="128" t="s">
        <v>386</v>
      </c>
      <c r="J6" s="130"/>
    </row>
    <row r="7" ht="20.1" customHeight="1" spans="1:10">
      <c r="A7" s="128">
        <v>1</v>
      </c>
      <c r="B7" s="128" t="s">
        <v>387</v>
      </c>
      <c r="C7" s="128"/>
      <c r="D7" s="128">
        <v>50</v>
      </c>
      <c r="E7" s="128">
        <v>12</v>
      </c>
      <c r="F7" s="128">
        <v>600</v>
      </c>
      <c r="G7" s="128"/>
      <c r="H7" s="128"/>
      <c r="I7" s="128"/>
      <c r="J7" s="128"/>
    </row>
    <row r="8" ht="20.1" customHeight="1" spans="1:10">
      <c r="A8" s="128">
        <v>2</v>
      </c>
      <c r="B8" s="128" t="s">
        <v>388</v>
      </c>
      <c r="C8" s="128"/>
      <c r="D8" s="128">
        <v>250</v>
      </c>
      <c r="E8" s="128">
        <v>2</v>
      </c>
      <c r="F8" s="128">
        <v>500</v>
      </c>
      <c r="G8" s="128"/>
      <c r="H8" s="128"/>
      <c r="I8" s="128"/>
      <c r="J8" s="128"/>
    </row>
    <row r="9" ht="20.1" customHeight="1" spans="1:10">
      <c r="A9" s="128">
        <v>3</v>
      </c>
      <c r="B9" s="128" t="s">
        <v>389</v>
      </c>
      <c r="C9" s="128"/>
      <c r="D9" s="128">
        <v>50</v>
      </c>
      <c r="E9" s="128">
        <v>12</v>
      </c>
      <c r="F9" s="128">
        <v>600</v>
      </c>
      <c r="G9" s="128"/>
      <c r="H9" s="128"/>
      <c r="I9" s="128"/>
      <c r="J9" s="128"/>
    </row>
    <row r="10" ht="20.1" customHeight="1" spans="1:10">
      <c r="A10" s="128">
        <v>4</v>
      </c>
      <c r="B10" s="128" t="s">
        <v>52</v>
      </c>
      <c r="C10" s="128"/>
      <c r="D10" s="128">
        <v>1.2</v>
      </c>
      <c r="E10" s="128">
        <v>640</v>
      </c>
      <c r="F10" s="128">
        <v>768</v>
      </c>
      <c r="G10" s="128"/>
      <c r="H10" s="128"/>
      <c r="I10" s="128"/>
      <c r="J10" s="128" t="s">
        <v>390</v>
      </c>
    </row>
    <row r="11" ht="20.1" customHeight="1" spans="1:10">
      <c r="A11" s="128"/>
      <c r="B11" s="128"/>
      <c r="C11" s="128"/>
      <c r="D11" s="128"/>
      <c r="E11" s="128"/>
      <c r="F11" s="128">
        <v>192</v>
      </c>
      <c r="G11" s="128"/>
      <c r="H11" s="128"/>
      <c r="I11" s="128"/>
      <c r="J11" s="128"/>
    </row>
    <row r="12" ht="27.95" customHeight="1" spans="1:10">
      <c r="A12" s="124" t="s">
        <v>391</v>
      </c>
      <c r="B12" s="124"/>
      <c r="C12" s="124"/>
      <c r="D12" s="124"/>
      <c r="E12" s="124"/>
      <c r="F12" s="124"/>
      <c r="G12" s="124"/>
      <c r="H12" s="124"/>
      <c r="I12" s="124"/>
      <c r="J12" s="124"/>
    </row>
    <row r="13" ht="35.1" customHeight="1" spans="1:10">
      <c r="A13" s="125" t="s">
        <v>392</v>
      </c>
      <c r="B13" s="125"/>
      <c r="C13" s="125"/>
      <c r="D13" s="125"/>
      <c r="E13" s="125"/>
      <c r="F13" s="125"/>
      <c r="G13" s="125"/>
      <c r="H13" s="125"/>
      <c r="I13" s="125"/>
      <c r="J13" s="125"/>
    </row>
    <row r="14" ht="21.95" customHeight="1" spans="1:10">
      <c r="A14" s="131"/>
      <c r="B14" s="131"/>
      <c r="C14" s="131"/>
      <c r="D14" s="131"/>
      <c r="E14" s="131"/>
      <c r="F14" s="131"/>
      <c r="G14" s="131"/>
      <c r="H14" s="131"/>
      <c r="I14" s="131"/>
      <c r="J14" s="131"/>
    </row>
    <row r="15" ht="21.95" customHeight="1" spans="1:10">
      <c r="A15" s="127" t="s">
        <v>3</v>
      </c>
      <c r="B15" s="127" t="s">
        <v>379</v>
      </c>
      <c r="C15" s="127" t="s">
        <v>380</v>
      </c>
      <c r="D15" s="128" t="s">
        <v>381</v>
      </c>
      <c r="E15" s="128"/>
      <c r="F15" s="128"/>
      <c r="G15" s="128"/>
      <c r="H15" s="128"/>
      <c r="I15" s="128"/>
      <c r="J15" s="127" t="s">
        <v>28</v>
      </c>
    </row>
    <row r="16" ht="20.1" customHeight="1" spans="1:10">
      <c r="A16" s="130"/>
      <c r="B16" s="130"/>
      <c r="C16" s="130"/>
      <c r="D16" s="132" t="s">
        <v>393</v>
      </c>
      <c r="E16" s="133"/>
      <c r="F16" s="128" t="s">
        <v>394</v>
      </c>
      <c r="G16" s="132" t="s">
        <v>393</v>
      </c>
      <c r="H16" s="133"/>
      <c r="I16" s="128" t="s">
        <v>394</v>
      </c>
      <c r="J16" s="130"/>
    </row>
    <row r="17" ht="20.1" customHeight="1" spans="1:10">
      <c r="A17" s="128">
        <v>1</v>
      </c>
      <c r="B17" s="128" t="s">
        <v>395</v>
      </c>
      <c r="C17" s="134" t="s">
        <v>395</v>
      </c>
      <c r="D17" s="132" t="s">
        <v>396</v>
      </c>
      <c r="E17" s="133"/>
      <c r="F17" s="128" t="s">
        <v>397</v>
      </c>
      <c r="G17" s="135"/>
      <c r="H17" s="136"/>
      <c r="I17" s="140"/>
      <c r="J17" s="128" t="s">
        <v>398</v>
      </c>
    </row>
    <row r="18" ht="20.1" customHeight="1" spans="1:10">
      <c r="A18" s="137">
        <v>2</v>
      </c>
      <c r="B18" s="128" t="s">
        <v>399</v>
      </c>
      <c r="C18" s="128"/>
      <c r="D18" s="132"/>
      <c r="E18" s="133"/>
      <c r="F18" s="128" t="s">
        <v>400</v>
      </c>
      <c r="G18" s="135"/>
      <c r="H18" s="136"/>
      <c r="I18" s="140"/>
      <c r="J18" s="128"/>
    </row>
    <row r="19" ht="20.1" customHeight="1" spans="1:10">
      <c r="A19" s="128">
        <v>3</v>
      </c>
      <c r="B19" s="128" t="s">
        <v>401</v>
      </c>
      <c r="C19" s="128"/>
      <c r="D19" s="132"/>
      <c r="E19" s="133"/>
      <c r="F19" s="128" t="s">
        <v>402</v>
      </c>
      <c r="G19" s="135"/>
      <c r="H19" s="136"/>
      <c r="I19" s="140"/>
      <c r="J19" s="128"/>
    </row>
    <row r="20" ht="20.1" customHeight="1" spans="1:10">
      <c r="A20" s="128">
        <v>4</v>
      </c>
      <c r="B20" s="128" t="s">
        <v>403</v>
      </c>
      <c r="C20" s="128"/>
      <c r="D20" s="132" t="s">
        <v>404</v>
      </c>
      <c r="E20" s="133"/>
      <c r="F20" s="128" t="s">
        <v>405</v>
      </c>
      <c r="G20" s="138" t="s">
        <v>406</v>
      </c>
      <c r="H20" s="139"/>
      <c r="I20" s="142" t="s">
        <v>407</v>
      </c>
      <c r="J20" s="128" t="s">
        <v>408</v>
      </c>
    </row>
    <row r="21" ht="20.1" customHeight="1" spans="1:10">
      <c r="A21" s="128">
        <v>5</v>
      </c>
      <c r="B21" s="128" t="s">
        <v>409</v>
      </c>
      <c r="C21" s="128"/>
      <c r="D21" s="132" t="s">
        <v>410</v>
      </c>
      <c r="E21" s="133"/>
      <c r="F21" s="128" t="s">
        <v>411</v>
      </c>
      <c r="G21" s="135"/>
      <c r="H21" s="136"/>
      <c r="I21" s="140"/>
      <c r="J21" s="128" t="s">
        <v>412</v>
      </c>
    </row>
    <row r="22" ht="20.1" customHeight="1" spans="1:10">
      <c r="A22" s="128">
        <v>6</v>
      </c>
      <c r="B22" s="128" t="s">
        <v>413</v>
      </c>
      <c r="C22" s="128"/>
      <c r="D22" s="132" t="s">
        <v>414</v>
      </c>
      <c r="E22" s="133"/>
      <c r="F22" s="128" t="s">
        <v>415</v>
      </c>
      <c r="G22" s="135"/>
      <c r="H22" s="136"/>
      <c r="I22" s="140"/>
      <c r="J22" s="128" t="s">
        <v>412</v>
      </c>
    </row>
    <row r="23" ht="20.1" customHeight="1" spans="1:10">
      <c r="A23" s="128">
        <v>7</v>
      </c>
      <c r="B23" s="128" t="s">
        <v>416</v>
      </c>
      <c r="C23" s="128"/>
      <c r="D23" s="132" t="s">
        <v>417</v>
      </c>
      <c r="E23" s="133"/>
      <c r="F23" s="128" t="s">
        <v>418</v>
      </c>
      <c r="G23" s="132" t="s">
        <v>419</v>
      </c>
      <c r="H23" s="133"/>
      <c r="I23" s="142" t="s">
        <v>420</v>
      </c>
      <c r="J23" s="128"/>
    </row>
    <row r="24" ht="20.1" customHeight="1" spans="1:10">
      <c r="A24" s="128"/>
      <c r="B24" s="128"/>
      <c r="C24" s="128"/>
      <c r="D24" s="140"/>
      <c r="E24" s="140"/>
      <c r="F24" s="140"/>
      <c r="G24" s="135"/>
      <c r="H24" s="141"/>
      <c r="I24" s="136"/>
      <c r="J24" s="128"/>
    </row>
    <row r="25" ht="20.1" customHeight="1" spans="1:10">
      <c r="A25" s="131"/>
      <c r="B25" s="131"/>
      <c r="C25" s="131"/>
      <c r="D25" s="131"/>
      <c r="E25" s="131"/>
      <c r="F25" s="131"/>
      <c r="G25" s="131"/>
      <c r="H25" s="131"/>
      <c r="I25" s="131"/>
      <c r="J25" s="131"/>
    </row>
    <row r="26" ht="20.1" customHeight="1" spans="1:10">
      <c r="A26" s="131"/>
      <c r="B26" s="131"/>
      <c r="C26" s="131"/>
      <c r="D26" s="131"/>
      <c r="E26" s="131"/>
      <c r="F26" s="131"/>
      <c r="G26" s="131"/>
      <c r="H26" s="131"/>
      <c r="I26" s="131"/>
      <c r="J26" s="131"/>
    </row>
    <row r="27" ht="20.1" customHeight="1" spans="1:10">
      <c r="A27" s="131"/>
      <c r="B27" s="131"/>
      <c r="C27" s="131"/>
      <c r="D27" s="131"/>
      <c r="E27" s="131"/>
      <c r="F27" s="131"/>
      <c r="G27" s="131"/>
      <c r="H27" s="131"/>
      <c r="I27" s="131"/>
      <c r="J27" s="131"/>
    </row>
    <row r="28" ht="20.1" customHeight="1" spans="1:10">
      <c r="A28" s="131"/>
      <c r="B28" s="131"/>
      <c r="C28" s="131"/>
      <c r="D28" s="131"/>
      <c r="E28" s="131"/>
      <c r="F28" s="131"/>
      <c r="G28" s="131"/>
      <c r="H28" s="131"/>
      <c r="I28" s="131"/>
      <c r="J28" s="131"/>
    </row>
    <row r="29" ht="20.1" customHeight="1" spans="1:10">
      <c r="A29" s="131"/>
      <c r="B29" s="131"/>
      <c r="C29" s="131"/>
      <c r="D29" s="131"/>
      <c r="E29" s="131"/>
      <c r="F29" s="131"/>
      <c r="G29" s="131"/>
      <c r="H29" s="131"/>
      <c r="I29" s="131"/>
      <c r="J29" s="131"/>
    </row>
    <row r="30" ht="20.1" customHeight="1" spans="1:10">
      <c r="A30" s="131"/>
      <c r="B30" s="131"/>
      <c r="C30" s="131"/>
      <c r="D30" s="131"/>
      <c r="E30" s="131"/>
      <c r="F30" s="131"/>
      <c r="G30" s="131"/>
      <c r="H30" s="131"/>
      <c r="I30" s="131"/>
      <c r="J30" s="131"/>
    </row>
  </sheetData>
  <mergeCells count="35">
    <mergeCell ref="A1:J1"/>
    <mergeCell ref="A2:J2"/>
    <mergeCell ref="A3:J3"/>
    <mergeCell ref="D4:I4"/>
    <mergeCell ref="D5:F5"/>
    <mergeCell ref="G5:I5"/>
    <mergeCell ref="A12:J12"/>
    <mergeCell ref="A13:J13"/>
    <mergeCell ref="A14:J14"/>
    <mergeCell ref="D15:I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G24:I24"/>
    <mergeCell ref="A4:A6"/>
    <mergeCell ref="A15:A16"/>
    <mergeCell ref="B4:B6"/>
    <mergeCell ref="B15:B16"/>
    <mergeCell ref="C4:C6"/>
    <mergeCell ref="C15:C16"/>
    <mergeCell ref="J4:J6"/>
    <mergeCell ref="J15:J1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91"/>
  <sheetViews>
    <sheetView workbookViewId="0">
      <selection activeCell="A1" sqref="A1:AI1"/>
    </sheetView>
  </sheetViews>
  <sheetFormatPr defaultColWidth="9" defaultRowHeight="14.1"/>
  <cols>
    <col min="1" max="1" width="4.12612612612613" customWidth="1"/>
    <col min="2" max="2" width="4.74774774774775" customWidth="1"/>
    <col min="3" max="3" width="5" customWidth="1"/>
    <col min="4" max="4" width="5.37837837837838" customWidth="1"/>
    <col min="5" max="5" width="3.87387387387387" style="99" customWidth="1"/>
    <col min="6" max="6" width="4" style="99" customWidth="1"/>
    <col min="7" max="7" width="6.25225225225225" style="99" customWidth="1"/>
    <col min="8" max="8" width="14.1261261261261" customWidth="1"/>
    <col min="9" max="9" width="5.25225225225225" style="99" customWidth="1"/>
    <col min="10" max="10" width="7.25225225225225" customWidth="1"/>
    <col min="11" max="11" width="6.74774774774775" customWidth="1"/>
    <col min="12" max="12" width="7.12612612612613" customWidth="1"/>
    <col min="13" max="13" width="5.5045045045045" customWidth="1"/>
    <col min="14" max="14" width="4.5045045045045" customWidth="1"/>
    <col min="15" max="15" width="4.74774774774775" customWidth="1"/>
    <col min="16" max="16" width="4.5045045045045" customWidth="1"/>
    <col min="17" max="17" width="4.37837837837838" customWidth="1"/>
    <col min="18" max="18" width="4.5045045045045" customWidth="1"/>
    <col min="19" max="19" width="4.62162162162162" customWidth="1"/>
    <col min="20" max="20" width="6.37837837837838" customWidth="1"/>
    <col min="21" max="21" width="5.62162162162162" customWidth="1"/>
    <col min="22" max="22" width="5.25225225225225" customWidth="1"/>
    <col min="23" max="23" width="5.74774774774775" style="100" customWidth="1"/>
    <col min="24" max="24" width="5.12612612612613" style="101" customWidth="1"/>
    <col min="25" max="25" width="6" style="101" customWidth="1"/>
    <col min="26" max="26" width="5.62162162162162" style="101" customWidth="1"/>
    <col min="27" max="27" width="6.12612612612613" style="102" customWidth="1"/>
    <col min="28" max="28" width="6" style="102" customWidth="1"/>
    <col min="29" max="29" width="5.25225225225225" style="102" customWidth="1"/>
    <col min="30" max="30" width="4.25225225225225" customWidth="1"/>
    <col min="31" max="31" width="6.87387387387387" style="102" customWidth="1"/>
    <col min="32" max="32" width="5.25225225225225" style="102" customWidth="1"/>
    <col min="33" max="33" width="7.5045045045045" style="102" customWidth="1"/>
    <col min="34" max="34" width="10.1261261261261" style="102" customWidth="1"/>
    <col min="35" max="35" width="7.25225225225225" style="102" customWidth="1"/>
    <col min="36" max="36" width="12" customWidth="1"/>
    <col min="37" max="37" width="9.87387387387387" style="103" customWidth="1"/>
    <col min="38" max="38" width="8.25225225225225" customWidth="1"/>
    <col min="40" max="40" width="10.5045045045045" customWidth="1"/>
    <col min="41" max="41" width="12.2522522522523" style="102" customWidth="1"/>
  </cols>
  <sheetData>
    <row r="1" ht="18.4" spans="1:35">
      <c r="A1" s="1" t="s">
        <v>421</v>
      </c>
      <c r="B1" s="1"/>
      <c r="C1" s="1"/>
      <c r="D1" s="1"/>
      <c r="E1" s="22"/>
      <c r="F1" s="22"/>
      <c r="G1" s="22"/>
      <c r="H1" s="1"/>
      <c r="I1" s="22"/>
      <c r="J1" s="1"/>
      <c r="K1" s="1"/>
      <c r="L1" s="21"/>
      <c r="M1" s="22"/>
      <c r="N1" s="1"/>
      <c r="O1" s="21"/>
      <c r="P1" s="21"/>
      <c r="Q1" s="21"/>
      <c r="R1" s="1"/>
      <c r="S1" s="21"/>
      <c r="T1" s="21"/>
      <c r="U1" s="21"/>
      <c r="V1" s="21"/>
      <c r="W1" s="45"/>
      <c r="X1" s="21"/>
      <c r="Y1" s="21"/>
      <c r="Z1" s="21"/>
      <c r="AA1" s="60"/>
      <c r="AB1" s="60"/>
      <c r="AC1" s="60"/>
      <c r="AD1" s="21"/>
      <c r="AE1" s="60"/>
      <c r="AF1" s="60"/>
      <c r="AG1" s="61"/>
      <c r="AH1" s="60"/>
      <c r="AI1" s="60"/>
    </row>
    <row r="2" ht="22.7" spans="1:35">
      <c r="A2" s="2" t="s">
        <v>422</v>
      </c>
      <c r="B2" s="2"/>
      <c r="C2" s="2"/>
      <c r="D2" s="2"/>
      <c r="E2" s="24"/>
      <c r="F2" s="24"/>
      <c r="G2" s="24"/>
      <c r="H2" s="2"/>
      <c r="I2" s="24"/>
      <c r="J2" s="2"/>
      <c r="K2" s="2"/>
      <c r="L2" s="23"/>
      <c r="M2" s="24"/>
      <c r="N2" s="2"/>
      <c r="O2" s="23"/>
      <c r="P2" s="23"/>
      <c r="Q2" s="23"/>
      <c r="R2" s="2"/>
      <c r="S2" s="23"/>
      <c r="T2" s="23"/>
      <c r="U2" s="23"/>
      <c r="V2" s="23"/>
      <c r="W2" s="46"/>
      <c r="X2" s="23"/>
      <c r="Y2" s="23"/>
      <c r="Z2" s="23"/>
      <c r="AA2" s="62"/>
      <c r="AB2" s="62"/>
      <c r="AC2" s="62"/>
      <c r="AD2" s="23"/>
      <c r="AE2" s="62"/>
      <c r="AF2" s="62"/>
      <c r="AG2" s="63"/>
      <c r="AH2" s="62"/>
      <c r="AI2" s="62"/>
    </row>
    <row r="3" ht="20.1" customHeight="1" spans="1:35">
      <c r="A3" s="3" t="s">
        <v>423</v>
      </c>
      <c r="B3" s="3"/>
      <c r="C3" s="3"/>
      <c r="D3" s="3"/>
      <c r="E3" s="26"/>
      <c r="F3" s="26"/>
      <c r="G3" s="26"/>
      <c r="H3" s="3"/>
      <c r="I3" s="26"/>
      <c r="J3" s="3"/>
      <c r="K3" s="3"/>
      <c r="L3" s="25"/>
      <c r="M3" s="26"/>
      <c r="N3" s="3"/>
      <c r="O3" s="25"/>
      <c r="P3" s="25"/>
      <c r="Q3" s="25"/>
      <c r="R3" s="3"/>
      <c r="S3" s="25"/>
      <c r="T3" s="25"/>
      <c r="U3" s="25"/>
      <c r="V3" s="25"/>
      <c r="W3" s="47"/>
      <c r="X3" s="25"/>
      <c r="Y3" s="25"/>
      <c r="Z3" s="25"/>
      <c r="AA3" s="64"/>
      <c r="AB3" s="64"/>
      <c r="AC3" s="64"/>
      <c r="AD3" s="25"/>
      <c r="AE3" s="64"/>
      <c r="AF3" s="64"/>
      <c r="AG3" s="65"/>
      <c r="AH3" s="64"/>
      <c r="AI3" s="64"/>
    </row>
    <row r="4" ht="20.1" customHeight="1" spans="1:35">
      <c r="A4" s="4" t="s">
        <v>3</v>
      </c>
      <c r="B4" s="4" t="s">
        <v>4</v>
      </c>
      <c r="C4" s="4" t="s">
        <v>424</v>
      </c>
      <c r="D4" s="5" t="s">
        <v>6</v>
      </c>
      <c r="E4" s="4" t="s">
        <v>7</v>
      </c>
      <c r="F4" s="6" t="s">
        <v>8</v>
      </c>
      <c r="G4" s="4" t="s">
        <v>9</v>
      </c>
      <c r="H4" s="7" t="s">
        <v>10</v>
      </c>
      <c r="I4" s="7"/>
      <c r="J4" s="7"/>
      <c r="K4" s="27" t="s">
        <v>11</v>
      </c>
      <c r="L4" s="28" t="s">
        <v>12</v>
      </c>
      <c r="M4" s="29" t="s">
        <v>13</v>
      </c>
      <c r="N4" s="5" t="s">
        <v>14</v>
      </c>
      <c r="O4" s="31" t="s">
        <v>21</v>
      </c>
      <c r="P4" s="31"/>
      <c r="Q4" s="31"/>
      <c r="R4" s="31"/>
      <c r="S4" s="31"/>
      <c r="T4" s="48" t="s">
        <v>22</v>
      </c>
      <c r="U4" s="49" t="s">
        <v>23</v>
      </c>
      <c r="V4" s="50" t="s">
        <v>24</v>
      </c>
      <c r="W4" s="51" t="s">
        <v>425</v>
      </c>
      <c r="X4" s="104" t="s">
        <v>18</v>
      </c>
      <c r="Y4" s="104" t="s">
        <v>426</v>
      </c>
      <c r="Z4" s="106" t="s">
        <v>427</v>
      </c>
      <c r="AA4" s="107" t="s">
        <v>428</v>
      </c>
      <c r="AB4" s="107"/>
      <c r="AC4" s="108"/>
      <c r="AD4" s="5" t="s">
        <v>429</v>
      </c>
      <c r="AE4" s="66" t="s">
        <v>430</v>
      </c>
      <c r="AF4" s="67" t="s">
        <v>431</v>
      </c>
      <c r="AG4" s="66" t="s">
        <v>432</v>
      </c>
      <c r="AH4" s="67" t="s">
        <v>433</v>
      </c>
      <c r="AI4" s="68" t="s">
        <v>28</v>
      </c>
    </row>
    <row r="5" ht="20.1" customHeight="1" spans="1:35">
      <c r="A5" s="4"/>
      <c r="B5" s="4"/>
      <c r="C5" s="4"/>
      <c r="D5" s="8"/>
      <c r="E5" s="4"/>
      <c r="F5" s="6"/>
      <c r="G5" s="4"/>
      <c r="H5" s="7" t="s">
        <v>29</v>
      </c>
      <c r="I5" s="7" t="s">
        <v>30</v>
      </c>
      <c r="J5" s="7" t="s">
        <v>31</v>
      </c>
      <c r="K5" s="32"/>
      <c r="L5" s="28"/>
      <c r="M5" s="33"/>
      <c r="N5" s="8"/>
      <c r="O5" s="7" t="s">
        <v>33</v>
      </c>
      <c r="P5" s="52" t="s">
        <v>34</v>
      </c>
      <c r="Q5" s="52" t="s">
        <v>35</v>
      </c>
      <c r="R5" s="52" t="s">
        <v>36</v>
      </c>
      <c r="S5" s="52" t="s">
        <v>37</v>
      </c>
      <c r="T5" s="53"/>
      <c r="U5" s="49"/>
      <c r="V5" s="54"/>
      <c r="W5" s="55"/>
      <c r="X5" s="105"/>
      <c r="Y5" s="105"/>
      <c r="Z5" s="106"/>
      <c r="AA5" s="108" t="s">
        <v>434</v>
      </c>
      <c r="AB5" s="109" t="s">
        <v>382</v>
      </c>
      <c r="AC5" s="109" t="s">
        <v>383</v>
      </c>
      <c r="AD5" s="8"/>
      <c r="AE5" s="66"/>
      <c r="AF5" s="69"/>
      <c r="AG5" s="66"/>
      <c r="AH5" s="69"/>
      <c r="AI5" s="70"/>
    </row>
    <row r="6" ht="24.95" customHeight="1" spans="1:35">
      <c r="A6" s="9">
        <v>1</v>
      </c>
      <c r="B6" s="10" t="s">
        <v>40</v>
      </c>
      <c r="C6" s="11" t="s">
        <v>435</v>
      </c>
      <c r="D6" s="9" t="s">
        <v>42</v>
      </c>
      <c r="E6" s="183" t="s">
        <v>43</v>
      </c>
      <c r="F6" s="9" t="s">
        <v>44</v>
      </c>
      <c r="G6" s="183" t="s">
        <v>45</v>
      </c>
      <c r="H6" s="12" t="s">
        <v>46</v>
      </c>
      <c r="I6" s="35" t="s">
        <v>47</v>
      </c>
      <c r="J6" s="9" t="s">
        <v>48</v>
      </c>
      <c r="K6" s="36">
        <v>21</v>
      </c>
      <c r="L6" s="36">
        <v>20.6</v>
      </c>
      <c r="M6" s="13" t="s">
        <v>50</v>
      </c>
      <c r="N6" s="16" t="s">
        <v>51</v>
      </c>
      <c r="O6" s="37">
        <v>228</v>
      </c>
      <c r="P6" s="56">
        <v>54</v>
      </c>
      <c r="Q6" s="56">
        <v>80</v>
      </c>
      <c r="R6" s="56">
        <v>60</v>
      </c>
      <c r="S6" s="56">
        <v>34</v>
      </c>
      <c r="T6" s="57">
        <f>SUM(L6*O6)</f>
        <v>4696.8</v>
      </c>
      <c r="U6" s="9" t="s">
        <v>55</v>
      </c>
      <c r="V6" s="58" t="s">
        <v>56</v>
      </c>
      <c r="W6" s="9" t="s">
        <v>57</v>
      </c>
      <c r="X6" s="36" t="s">
        <v>54</v>
      </c>
      <c r="Y6" s="40">
        <v>1292</v>
      </c>
      <c r="Z6" s="36">
        <v>922</v>
      </c>
      <c r="AA6" s="110">
        <v>203.5</v>
      </c>
      <c r="AB6" s="111">
        <f t="shared" ref="AB6:AB13" si="0">SUM(Y6-Z6)</f>
        <v>370</v>
      </c>
      <c r="AC6" s="111">
        <f t="shared" ref="AC6:AC13" si="1">SUM(AB6*0.1)</f>
        <v>37</v>
      </c>
      <c r="AD6" s="9">
        <v>29</v>
      </c>
      <c r="AE6" s="71">
        <v>2831.62</v>
      </c>
      <c r="AF6" s="72">
        <v>1.03</v>
      </c>
      <c r="AG6" s="73">
        <f t="shared" ref="AG6:AG20" si="2">SUM(AE6*AF6)</f>
        <v>2916.5686</v>
      </c>
      <c r="AH6" s="71">
        <f t="shared" ref="AH6:AH20" si="3">SUM(L6*AG6)</f>
        <v>60081.31316</v>
      </c>
      <c r="AI6" s="113"/>
    </row>
    <row r="7" ht="33" customHeight="1" spans="1:35">
      <c r="A7" s="9">
        <v>2</v>
      </c>
      <c r="B7" s="10" t="s">
        <v>40</v>
      </c>
      <c r="C7" s="11" t="s">
        <v>435</v>
      </c>
      <c r="D7" s="9" t="s">
        <v>42</v>
      </c>
      <c r="E7" s="183" t="s">
        <v>43</v>
      </c>
      <c r="F7" s="183" t="s">
        <v>59</v>
      </c>
      <c r="G7" s="183" t="s">
        <v>60</v>
      </c>
      <c r="H7" s="12" t="s">
        <v>61</v>
      </c>
      <c r="I7" s="35" t="s">
        <v>62</v>
      </c>
      <c r="J7" s="9" t="s">
        <v>48</v>
      </c>
      <c r="K7" s="36">
        <v>63</v>
      </c>
      <c r="L7" s="36">
        <v>46.7</v>
      </c>
      <c r="M7" s="13" t="s">
        <v>50</v>
      </c>
      <c r="N7" s="16" t="s">
        <v>51</v>
      </c>
      <c r="O7" s="37">
        <v>240</v>
      </c>
      <c r="P7" s="56">
        <v>48</v>
      </c>
      <c r="Q7" s="56">
        <v>114</v>
      </c>
      <c r="R7" s="56">
        <v>40</v>
      </c>
      <c r="S7" s="56">
        <v>38</v>
      </c>
      <c r="T7" s="57">
        <f t="shared" ref="T7:T38" si="4">SUM(L7*O7)</f>
        <v>11208</v>
      </c>
      <c r="U7" s="9" t="s">
        <v>55</v>
      </c>
      <c r="V7" s="58" t="s">
        <v>56</v>
      </c>
      <c r="W7" s="9" t="s">
        <v>57</v>
      </c>
      <c r="X7" s="36" t="s">
        <v>63</v>
      </c>
      <c r="Y7" s="40">
        <v>1292</v>
      </c>
      <c r="Z7" s="36">
        <v>922</v>
      </c>
      <c r="AA7" s="110">
        <v>203.5</v>
      </c>
      <c r="AB7" s="111">
        <f t="shared" si="0"/>
        <v>370</v>
      </c>
      <c r="AC7" s="111">
        <f t="shared" si="1"/>
        <v>37</v>
      </c>
      <c r="AD7" s="9">
        <v>29</v>
      </c>
      <c r="AE7" s="71">
        <v>2831.62</v>
      </c>
      <c r="AF7" s="72">
        <v>1.02</v>
      </c>
      <c r="AG7" s="73">
        <f t="shared" si="2"/>
        <v>2888.2524</v>
      </c>
      <c r="AH7" s="71">
        <f t="shared" si="3"/>
        <v>134881.38708</v>
      </c>
      <c r="AI7" s="113"/>
    </row>
    <row r="8" ht="24.95" customHeight="1" spans="1:35">
      <c r="A8" s="9">
        <v>3</v>
      </c>
      <c r="B8" s="10" t="s">
        <v>40</v>
      </c>
      <c r="C8" s="11" t="s">
        <v>435</v>
      </c>
      <c r="D8" s="9" t="s">
        <v>64</v>
      </c>
      <c r="E8" s="183" t="s">
        <v>65</v>
      </c>
      <c r="F8" s="183" t="s">
        <v>66</v>
      </c>
      <c r="G8" s="183" t="s">
        <v>67</v>
      </c>
      <c r="H8" s="12" t="s">
        <v>68</v>
      </c>
      <c r="I8" s="35" t="s">
        <v>69</v>
      </c>
      <c r="J8" s="9" t="s">
        <v>70</v>
      </c>
      <c r="K8" s="36">
        <v>53.8</v>
      </c>
      <c r="L8" s="36">
        <v>42.4</v>
      </c>
      <c r="M8" s="13" t="s">
        <v>50</v>
      </c>
      <c r="N8" s="16" t="s">
        <v>51</v>
      </c>
      <c r="O8" s="37">
        <v>268</v>
      </c>
      <c r="P8" s="56">
        <v>52</v>
      </c>
      <c r="Q8" s="56">
        <v>82</v>
      </c>
      <c r="R8" s="56">
        <v>68</v>
      </c>
      <c r="S8" s="56">
        <v>66</v>
      </c>
      <c r="T8" s="57">
        <f t="shared" si="4"/>
        <v>11363.2</v>
      </c>
      <c r="U8" s="9" t="s">
        <v>72</v>
      </c>
      <c r="V8" s="58" t="s">
        <v>56</v>
      </c>
      <c r="W8" s="9" t="s">
        <v>73</v>
      </c>
      <c r="X8" s="36" t="s">
        <v>71</v>
      </c>
      <c r="Y8" s="40">
        <v>1292</v>
      </c>
      <c r="Z8" s="36">
        <v>928</v>
      </c>
      <c r="AA8" s="110">
        <v>200.2</v>
      </c>
      <c r="AB8" s="111">
        <f t="shared" si="0"/>
        <v>364</v>
      </c>
      <c r="AC8" s="111">
        <f t="shared" si="1"/>
        <v>36.4</v>
      </c>
      <c r="AD8" s="9">
        <v>29</v>
      </c>
      <c r="AE8" s="74">
        <v>2785.7</v>
      </c>
      <c r="AF8" s="72">
        <v>0.98</v>
      </c>
      <c r="AG8" s="73">
        <f t="shared" si="2"/>
        <v>2729.986</v>
      </c>
      <c r="AH8" s="71">
        <f t="shared" si="3"/>
        <v>115751.4064</v>
      </c>
      <c r="AI8" s="113" t="s">
        <v>74</v>
      </c>
    </row>
    <row r="9" ht="24.95" customHeight="1" spans="1:35">
      <c r="A9" s="9">
        <v>4</v>
      </c>
      <c r="B9" s="10" t="s">
        <v>40</v>
      </c>
      <c r="C9" s="11" t="s">
        <v>435</v>
      </c>
      <c r="D9" s="9" t="s">
        <v>75</v>
      </c>
      <c r="E9" s="183" t="s">
        <v>76</v>
      </c>
      <c r="F9" s="183" t="s">
        <v>77</v>
      </c>
      <c r="G9" s="183" t="s">
        <v>78</v>
      </c>
      <c r="H9" s="12" t="s">
        <v>79</v>
      </c>
      <c r="I9" s="35" t="s">
        <v>80</v>
      </c>
      <c r="J9" s="9" t="s">
        <v>81</v>
      </c>
      <c r="K9" s="36">
        <v>43.9</v>
      </c>
      <c r="L9" s="36">
        <v>45.6</v>
      </c>
      <c r="M9" s="13" t="s">
        <v>50</v>
      </c>
      <c r="N9" s="16" t="s">
        <v>51</v>
      </c>
      <c r="O9" s="37">
        <v>234</v>
      </c>
      <c r="P9" s="56">
        <v>54</v>
      </c>
      <c r="Q9" s="56">
        <v>80</v>
      </c>
      <c r="R9" s="56">
        <v>48</v>
      </c>
      <c r="S9" s="56">
        <v>52</v>
      </c>
      <c r="T9" s="57">
        <f t="shared" si="4"/>
        <v>10670.4</v>
      </c>
      <c r="U9" s="9" t="s">
        <v>82</v>
      </c>
      <c r="V9" s="58" t="s">
        <v>56</v>
      </c>
      <c r="W9" s="9" t="s">
        <v>57</v>
      </c>
      <c r="X9" s="36" t="s">
        <v>63</v>
      </c>
      <c r="Y9" s="40">
        <v>1292</v>
      </c>
      <c r="Z9" s="36">
        <v>922</v>
      </c>
      <c r="AA9" s="110">
        <v>203.5</v>
      </c>
      <c r="AB9" s="111">
        <f t="shared" si="0"/>
        <v>370</v>
      </c>
      <c r="AC9" s="111">
        <f t="shared" si="1"/>
        <v>37</v>
      </c>
      <c r="AD9" s="9">
        <v>30</v>
      </c>
      <c r="AE9" s="71">
        <v>2867.9</v>
      </c>
      <c r="AF9" s="72">
        <v>1.02</v>
      </c>
      <c r="AG9" s="73">
        <f t="shared" si="2"/>
        <v>2925.258</v>
      </c>
      <c r="AH9" s="71">
        <f t="shared" si="3"/>
        <v>133391.7648</v>
      </c>
      <c r="AI9" s="113"/>
    </row>
    <row r="10" ht="24.95" customHeight="1" spans="1:35">
      <c r="A10" s="9">
        <v>5</v>
      </c>
      <c r="B10" s="10" t="s">
        <v>40</v>
      </c>
      <c r="C10" s="11" t="s">
        <v>435</v>
      </c>
      <c r="D10" s="11" t="s">
        <v>83</v>
      </c>
      <c r="E10" s="183" t="s">
        <v>76</v>
      </c>
      <c r="F10" s="183" t="s">
        <v>77</v>
      </c>
      <c r="G10" s="9" t="s">
        <v>84</v>
      </c>
      <c r="H10" s="12" t="s">
        <v>85</v>
      </c>
      <c r="I10" s="35" t="s">
        <v>86</v>
      </c>
      <c r="J10" s="9" t="s">
        <v>87</v>
      </c>
      <c r="K10" s="36">
        <v>82.2</v>
      </c>
      <c r="L10" s="36">
        <v>91.6</v>
      </c>
      <c r="M10" s="13" t="s">
        <v>50</v>
      </c>
      <c r="N10" s="16" t="s">
        <v>51</v>
      </c>
      <c r="O10" s="37">
        <v>218</v>
      </c>
      <c r="P10" s="56">
        <v>44</v>
      </c>
      <c r="Q10" s="56">
        <v>74</v>
      </c>
      <c r="R10" s="56">
        <v>50</v>
      </c>
      <c r="S10" s="56">
        <v>50</v>
      </c>
      <c r="T10" s="57">
        <f t="shared" si="4"/>
        <v>19968.8</v>
      </c>
      <c r="U10" s="9" t="s">
        <v>82</v>
      </c>
      <c r="V10" s="58" t="s">
        <v>56</v>
      </c>
      <c r="W10" s="9" t="s">
        <v>73</v>
      </c>
      <c r="X10" s="36" t="s">
        <v>71</v>
      </c>
      <c r="Y10" s="40">
        <v>1292</v>
      </c>
      <c r="Z10" s="36">
        <v>922</v>
      </c>
      <c r="AA10" s="110">
        <v>203.5</v>
      </c>
      <c r="AB10" s="111">
        <f t="shared" si="0"/>
        <v>370</v>
      </c>
      <c r="AC10" s="111">
        <f t="shared" si="1"/>
        <v>37</v>
      </c>
      <c r="AD10" s="59">
        <v>30</v>
      </c>
      <c r="AE10" s="71">
        <v>2867.9</v>
      </c>
      <c r="AF10" s="72">
        <v>0.99</v>
      </c>
      <c r="AG10" s="73">
        <f t="shared" si="2"/>
        <v>2839.221</v>
      </c>
      <c r="AH10" s="71">
        <f t="shared" si="3"/>
        <v>260072.6436</v>
      </c>
      <c r="AI10" s="58"/>
    </row>
    <row r="11" ht="24.95" customHeight="1" spans="1:35">
      <c r="A11" s="9">
        <v>6</v>
      </c>
      <c r="B11" s="10" t="s">
        <v>40</v>
      </c>
      <c r="C11" s="11" t="s">
        <v>435</v>
      </c>
      <c r="D11" s="11" t="s">
        <v>88</v>
      </c>
      <c r="E11" s="183" t="s">
        <v>43</v>
      </c>
      <c r="F11" s="183" t="s">
        <v>89</v>
      </c>
      <c r="G11" s="183" t="s">
        <v>67</v>
      </c>
      <c r="H11" s="13" t="s">
        <v>90</v>
      </c>
      <c r="I11" s="35" t="s">
        <v>91</v>
      </c>
      <c r="J11" s="9" t="s">
        <v>92</v>
      </c>
      <c r="K11" s="36">
        <v>32.6</v>
      </c>
      <c r="L11" s="36">
        <v>19.7</v>
      </c>
      <c r="M11" s="13" t="s">
        <v>50</v>
      </c>
      <c r="N11" s="16" t="s">
        <v>51</v>
      </c>
      <c r="O11" s="37">
        <v>250</v>
      </c>
      <c r="P11" s="56">
        <v>46</v>
      </c>
      <c r="Q11" s="56">
        <v>80</v>
      </c>
      <c r="R11" s="56">
        <v>66</v>
      </c>
      <c r="S11" s="56">
        <v>58</v>
      </c>
      <c r="T11" s="57">
        <f t="shared" si="4"/>
        <v>4925</v>
      </c>
      <c r="U11" s="9" t="s">
        <v>82</v>
      </c>
      <c r="V11" s="58" t="s">
        <v>56</v>
      </c>
      <c r="W11" s="9" t="s">
        <v>57</v>
      </c>
      <c r="X11" s="36" t="s">
        <v>63</v>
      </c>
      <c r="Y11" s="40">
        <v>1292</v>
      </c>
      <c r="Z11" s="36">
        <v>922</v>
      </c>
      <c r="AA11" s="110">
        <v>203.5</v>
      </c>
      <c r="AB11" s="111">
        <f t="shared" si="0"/>
        <v>370</v>
      </c>
      <c r="AC11" s="111">
        <f t="shared" si="1"/>
        <v>37</v>
      </c>
      <c r="AD11" s="59">
        <v>29</v>
      </c>
      <c r="AE11" s="71">
        <v>2831.62</v>
      </c>
      <c r="AF11" s="72">
        <v>1.02</v>
      </c>
      <c r="AG11" s="73">
        <f t="shared" si="2"/>
        <v>2888.2524</v>
      </c>
      <c r="AH11" s="71">
        <f t="shared" si="3"/>
        <v>56898.57228</v>
      </c>
      <c r="AI11" s="58" t="s">
        <v>93</v>
      </c>
    </row>
    <row r="12" ht="24.95" customHeight="1" spans="1:35">
      <c r="A12" s="9">
        <v>7</v>
      </c>
      <c r="B12" s="10" t="s">
        <v>40</v>
      </c>
      <c r="C12" s="11" t="s">
        <v>435</v>
      </c>
      <c r="D12" s="11" t="s">
        <v>94</v>
      </c>
      <c r="E12" s="183" t="s">
        <v>65</v>
      </c>
      <c r="F12" s="183" t="s">
        <v>66</v>
      </c>
      <c r="G12" s="9" t="s">
        <v>95</v>
      </c>
      <c r="H12" s="13" t="s">
        <v>96</v>
      </c>
      <c r="I12" s="35" t="s">
        <v>97</v>
      </c>
      <c r="J12" s="9" t="s">
        <v>98</v>
      </c>
      <c r="K12" s="36">
        <v>17.2</v>
      </c>
      <c r="L12" s="36">
        <v>18.9</v>
      </c>
      <c r="M12" s="13" t="s">
        <v>50</v>
      </c>
      <c r="N12" s="38" t="s">
        <v>99</v>
      </c>
      <c r="O12" s="37">
        <v>216</v>
      </c>
      <c r="P12" s="56">
        <v>72</v>
      </c>
      <c r="Q12" s="56">
        <v>88</v>
      </c>
      <c r="R12" s="56">
        <v>28</v>
      </c>
      <c r="S12" s="56">
        <v>28</v>
      </c>
      <c r="T12" s="57">
        <f t="shared" si="4"/>
        <v>4082.4</v>
      </c>
      <c r="U12" s="9" t="s">
        <v>100</v>
      </c>
      <c r="V12" s="58" t="s">
        <v>56</v>
      </c>
      <c r="W12" s="9" t="s">
        <v>57</v>
      </c>
      <c r="X12" s="36" t="s">
        <v>54</v>
      </c>
      <c r="Y12" s="40">
        <v>1292</v>
      </c>
      <c r="Z12" s="36">
        <v>928</v>
      </c>
      <c r="AA12" s="110">
        <v>200.2</v>
      </c>
      <c r="AB12" s="111">
        <f t="shared" si="0"/>
        <v>364</v>
      </c>
      <c r="AC12" s="111">
        <f t="shared" si="1"/>
        <v>36.4</v>
      </c>
      <c r="AD12" s="59">
        <v>29</v>
      </c>
      <c r="AE12" s="71">
        <v>2785.7</v>
      </c>
      <c r="AF12" s="72">
        <v>1.02</v>
      </c>
      <c r="AG12" s="73">
        <f t="shared" si="2"/>
        <v>2841.414</v>
      </c>
      <c r="AH12" s="71">
        <f t="shared" si="3"/>
        <v>53702.7246</v>
      </c>
      <c r="AI12" s="58" t="s">
        <v>101</v>
      </c>
    </row>
    <row r="13" ht="24.95" customHeight="1" spans="1:35">
      <c r="A13" s="9">
        <v>8</v>
      </c>
      <c r="B13" s="10" t="s">
        <v>40</v>
      </c>
      <c r="C13" s="11" t="s">
        <v>435</v>
      </c>
      <c r="D13" s="11" t="s">
        <v>102</v>
      </c>
      <c r="E13" s="183" t="s">
        <v>76</v>
      </c>
      <c r="F13" s="183" t="s">
        <v>77</v>
      </c>
      <c r="G13" s="183" t="s">
        <v>65</v>
      </c>
      <c r="H13" s="13" t="s">
        <v>103</v>
      </c>
      <c r="I13" s="35" t="s">
        <v>104</v>
      </c>
      <c r="J13" s="9" t="s">
        <v>105</v>
      </c>
      <c r="K13" s="36">
        <v>34.5</v>
      </c>
      <c r="L13" s="36">
        <v>37.9</v>
      </c>
      <c r="M13" s="13" t="s">
        <v>50</v>
      </c>
      <c r="N13" s="16" t="s">
        <v>51</v>
      </c>
      <c r="O13" s="37">
        <v>216</v>
      </c>
      <c r="P13" s="56">
        <v>48</v>
      </c>
      <c r="Q13" s="56">
        <v>66</v>
      </c>
      <c r="R13" s="56">
        <v>68</v>
      </c>
      <c r="S13" s="56">
        <v>34</v>
      </c>
      <c r="T13" s="57">
        <f t="shared" si="4"/>
        <v>8186.4</v>
      </c>
      <c r="U13" s="9" t="s">
        <v>100</v>
      </c>
      <c r="V13" s="58" t="s">
        <v>56</v>
      </c>
      <c r="W13" s="9" t="s">
        <v>57</v>
      </c>
      <c r="X13" s="36" t="s">
        <v>71</v>
      </c>
      <c r="Y13" s="40">
        <v>1292</v>
      </c>
      <c r="Z13" s="112">
        <v>928</v>
      </c>
      <c r="AA13" s="110">
        <v>200.2</v>
      </c>
      <c r="AB13" s="111">
        <f t="shared" si="0"/>
        <v>364</v>
      </c>
      <c r="AC13" s="111">
        <f t="shared" si="1"/>
        <v>36.4</v>
      </c>
      <c r="AD13" s="59">
        <v>29</v>
      </c>
      <c r="AE13" s="71">
        <v>2785.7</v>
      </c>
      <c r="AF13" s="71">
        <v>1</v>
      </c>
      <c r="AG13" s="73">
        <f t="shared" si="2"/>
        <v>2785.7</v>
      </c>
      <c r="AH13" s="71">
        <f t="shared" si="3"/>
        <v>105578.03</v>
      </c>
      <c r="AI13" s="58"/>
    </row>
    <row r="14" ht="24.95" customHeight="1" spans="1:35">
      <c r="A14" s="9">
        <v>9</v>
      </c>
      <c r="B14" s="10" t="s">
        <v>40</v>
      </c>
      <c r="C14" s="11" t="s">
        <v>435</v>
      </c>
      <c r="D14" s="11" t="s">
        <v>106</v>
      </c>
      <c r="E14" s="183" t="s">
        <v>76</v>
      </c>
      <c r="F14" s="183" t="s">
        <v>107</v>
      </c>
      <c r="G14" s="9" t="s">
        <v>108</v>
      </c>
      <c r="H14" s="13" t="s">
        <v>109</v>
      </c>
      <c r="I14" s="35" t="s">
        <v>110</v>
      </c>
      <c r="J14" s="9" t="s">
        <v>111</v>
      </c>
      <c r="K14" s="36">
        <v>30.2</v>
      </c>
      <c r="L14" s="36">
        <v>29.6</v>
      </c>
      <c r="M14" s="13" t="s">
        <v>50</v>
      </c>
      <c r="N14" s="16" t="s">
        <v>51</v>
      </c>
      <c r="O14" s="37">
        <v>258</v>
      </c>
      <c r="P14" s="56">
        <v>54</v>
      </c>
      <c r="Q14" s="56">
        <v>78</v>
      </c>
      <c r="R14" s="56">
        <v>68</v>
      </c>
      <c r="S14" s="56">
        <v>58</v>
      </c>
      <c r="T14" s="57">
        <f t="shared" si="4"/>
        <v>7636.8</v>
      </c>
      <c r="U14" s="9" t="s">
        <v>72</v>
      </c>
      <c r="V14" s="58" t="s">
        <v>56</v>
      </c>
      <c r="W14" s="9" t="s">
        <v>57</v>
      </c>
      <c r="X14" s="36" t="s">
        <v>54</v>
      </c>
      <c r="Y14" s="40">
        <v>1292</v>
      </c>
      <c r="Z14" s="112">
        <v>928</v>
      </c>
      <c r="AA14" s="110">
        <v>200.2</v>
      </c>
      <c r="AB14" s="111">
        <f t="shared" ref="AB14:AB20" si="5">SUM(Y14-Z14)</f>
        <v>364</v>
      </c>
      <c r="AC14" s="111">
        <f t="shared" ref="AC14:AC20" si="6">SUM(AB14*0.1)</f>
        <v>36.4</v>
      </c>
      <c r="AD14" s="59">
        <v>29</v>
      </c>
      <c r="AE14" s="71">
        <v>2785.7</v>
      </c>
      <c r="AF14" s="71">
        <v>1.02</v>
      </c>
      <c r="AG14" s="73">
        <f t="shared" si="2"/>
        <v>2841.414</v>
      </c>
      <c r="AH14" s="71">
        <f t="shared" si="3"/>
        <v>84105.8544</v>
      </c>
      <c r="AI14" s="58"/>
    </row>
    <row r="15" ht="24.95" customHeight="1" spans="1:35">
      <c r="A15" s="9">
        <v>10</v>
      </c>
      <c r="B15" s="10" t="s">
        <v>40</v>
      </c>
      <c r="C15" s="11" t="s">
        <v>435</v>
      </c>
      <c r="D15" s="11" t="s">
        <v>112</v>
      </c>
      <c r="E15" s="183" t="s">
        <v>76</v>
      </c>
      <c r="F15" s="183" t="s">
        <v>77</v>
      </c>
      <c r="G15" s="9" t="s">
        <v>113</v>
      </c>
      <c r="H15" s="13" t="s">
        <v>114</v>
      </c>
      <c r="I15" s="35" t="s">
        <v>115</v>
      </c>
      <c r="J15" s="9" t="s">
        <v>116</v>
      </c>
      <c r="K15" s="36">
        <v>38.8</v>
      </c>
      <c r="L15" s="36">
        <v>38.3</v>
      </c>
      <c r="M15" s="13" t="s">
        <v>50</v>
      </c>
      <c r="N15" s="39" t="s">
        <v>117</v>
      </c>
      <c r="O15" s="37">
        <v>274</v>
      </c>
      <c r="P15" s="56">
        <v>60</v>
      </c>
      <c r="Q15" s="56">
        <v>92</v>
      </c>
      <c r="R15" s="56">
        <v>68</v>
      </c>
      <c r="S15" s="56">
        <v>54</v>
      </c>
      <c r="T15" s="57">
        <f t="shared" si="4"/>
        <v>10494.2</v>
      </c>
      <c r="U15" s="9" t="s">
        <v>82</v>
      </c>
      <c r="V15" s="58" t="s">
        <v>56</v>
      </c>
      <c r="W15" s="9" t="s">
        <v>57</v>
      </c>
      <c r="X15" s="36" t="s">
        <v>71</v>
      </c>
      <c r="Y15" s="40">
        <v>1292</v>
      </c>
      <c r="Z15" s="112">
        <v>922</v>
      </c>
      <c r="AA15" s="110">
        <v>203.5</v>
      </c>
      <c r="AB15" s="111">
        <f t="shared" si="5"/>
        <v>370</v>
      </c>
      <c r="AC15" s="111">
        <f t="shared" si="6"/>
        <v>37</v>
      </c>
      <c r="AD15" s="59">
        <v>29</v>
      </c>
      <c r="AE15" s="71">
        <v>2831.62</v>
      </c>
      <c r="AF15" s="71">
        <v>0.99</v>
      </c>
      <c r="AG15" s="73">
        <f t="shared" si="2"/>
        <v>2803.3038</v>
      </c>
      <c r="AH15" s="71">
        <f t="shared" si="3"/>
        <v>107366.53554</v>
      </c>
      <c r="AI15" s="58"/>
    </row>
    <row r="16" ht="24.95" customHeight="1" spans="1:35">
      <c r="A16" s="9">
        <v>11</v>
      </c>
      <c r="B16" s="10" t="s">
        <v>40</v>
      </c>
      <c r="C16" s="11" t="s">
        <v>435</v>
      </c>
      <c r="D16" s="11" t="s">
        <v>118</v>
      </c>
      <c r="E16" s="183" t="s">
        <v>65</v>
      </c>
      <c r="F16" s="183" t="s">
        <v>119</v>
      </c>
      <c r="G16" s="183" t="s">
        <v>65</v>
      </c>
      <c r="H16" s="13" t="s">
        <v>120</v>
      </c>
      <c r="I16" s="35" t="s">
        <v>121</v>
      </c>
      <c r="J16" s="9" t="s">
        <v>122</v>
      </c>
      <c r="K16" s="36">
        <v>18</v>
      </c>
      <c r="L16" s="36">
        <v>18.9</v>
      </c>
      <c r="M16" s="13" t="s">
        <v>50</v>
      </c>
      <c r="N16" s="16" t="s">
        <v>51</v>
      </c>
      <c r="O16" s="37">
        <v>260</v>
      </c>
      <c r="P16" s="56">
        <v>50</v>
      </c>
      <c r="Q16" s="56">
        <v>100</v>
      </c>
      <c r="R16" s="56">
        <v>60</v>
      </c>
      <c r="S16" s="56">
        <v>50</v>
      </c>
      <c r="T16" s="57">
        <f t="shared" si="4"/>
        <v>4914</v>
      </c>
      <c r="U16" s="9" t="s">
        <v>82</v>
      </c>
      <c r="V16" s="58" t="s">
        <v>56</v>
      </c>
      <c r="W16" s="9" t="s">
        <v>57</v>
      </c>
      <c r="X16" s="36" t="s">
        <v>54</v>
      </c>
      <c r="Y16" s="40">
        <v>1292</v>
      </c>
      <c r="Z16" s="112">
        <v>922</v>
      </c>
      <c r="AA16" s="110">
        <v>203.5</v>
      </c>
      <c r="AB16" s="111">
        <f t="shared" si="5"/>
        <v>370</v>
      </c>
      <c r="AC16" s="111">
        <f t="shared" si="6"/>
        <v>37</v>
      </c>
      <c r="AD16" s="59">
        <v>29</v>
      </c>
      <c r="AE16" s="71">
        <v>2831.62</v>
      </c>
      <c r="AF16" s="71">
        <v>1.02</v>
      </c>
      <c r="AG16" s="73">
        <f t="shared" si="2"/>
        <v>2888.2524</v>
      </c>
      <c r="AH16" s="71">
        <f t="shared" si="3"/>
        <v>54587.97036</v>
      </c>
      <c r="AI16" s="58"/>
    </row>
    <row r="17" ht="24.95" customHeight="1" spans="1:35">
      <c r="A17" s="9">
        <v>12</v>
      </c>
      <c r="B17" s="10" t="s">
        <v>40</v>
      </c>
      <c r="C17" s="11" t="s">
        <v>435</v>
      </c>
      <c r="D17" s="11" t="s">
        <v>118</v>
      </c>
      <c r="E17" s="183" t="s">
        <v>65</v>
      </c>
      <c r="F17" s="183" t="s">
        <v>119</v>
      </c>
      <c r="G17" s="9" t="s">
        <v>78</v>
      </c>
      <c r="H17" s="13" t="s">
        <v>123</v>
      </c>
      <c r="I17" s="35" t="s">
        <v>124</v>
      </c>
      <c r="J17" s="9" t="s">
        <v>122</v>
      </c>
      <c r="K17" s="36">
        <v>45</v>
      </c>
      <c r="L17" s="36">
        <v>44</v>
      </c>
      <c r="M17" s="13" t="s">
        <v>50</v>
      </c>
      <c r="N17" s="16" t="s">
        <v>51</v>
      </c>
      <c r="O17" s="37">
        <v>254</v>
      </c>
      <c r="P17" s="56">
        <v>48</v>
      </c>
      <c r="Q17" s="56">
        <v>90</v>
      </c>
      <c r="R17" s="56">
        <v>58</v>
      </c>
      <c r="S17" s="56">
        <v>58</v>
      </c>
      <c r="T17" s="57">
        <f t="shared" si="4"/>
        <v>11176</v>
      </c>
      <c r="U17" s="9" t="s">
        <v>72</v>
      </c>
      <c r="V17" s="58" t="s">
        <v>56</v>
      </c>
      <c r="W17" s="9" t="s">
        <v>57</v>
      </c>
      <c r="X17" s="36" t="s">
        <v>54</v>
      </c>
      <c r="Y17" s="40">
        <v>1292</v>
      </c>
      <c r="Z17" s="112">
        <v>928</v>
      </c>
      <c r="AA17" s="110">
        <v>200.2</v>
      </c>
      <c r="AB17" s="111">
        <f t="shared" si="5"/>
        <v>364</v>
      </c>
      <c r="AC17" s="111">
        <f t="shared" si="6"/>
        <v>36.4</v>
      </c>
      <c r="AD17" s="59">
        <v>30</v>
      </c>
      <c r="AE17" s="71">
        <v>2821.39</v>
      </c>
      <c r="AF17" s="71">
        <v>1.02</v>
      </c>
      <c r="AG17" s="73">
        <f t="shared" si="2"/>
        <v>2877.8178</v>
      </c>
      <c r="AH17" s="71">
        <f t="shared" si="3"/>
        <v>126623.9832</v>
      </c>
      <c r="AI17" s="58"/>
    </row>
    <row r="18" ht="24.95" customHeight="1" spans="1:35">
      <c r="A18" s="9">
        <v>13</v>
      </c>
      <c r="B18" s="10" t="s">
        <v>40</v>
      </c>
      <c r="C18" s="11" t="s">
        <v>435</v>
      </c>
      <c r="D18" s="11" t="s">
        <v>125</v>
      </c>
      <c r="E18" s="183" t="s">
        <v>43</v>
      </c>
      <c r="F18" s="183" t="s">
        <v>89</v>
      </c>
      <c r="G18" s="183" t="s">
        <v>126</v>
      </c>
      <c r="H18" s="13" t="s">
        <v>127</v>
      </c>
      <c r="I18" s="35" t="s">
        <v>128</v>
      </c>
      <c r="J18" s="9" t="s">
        <v>129</v>
      </c>
      <c r="K18" s="36">
        <v>24.1</v>
      </c>
      <c r="L18" s="36">
        <v>23</v>
      </c>
      <c r="M18" s="13" t="s">
        <v>50</v>
      </c>
      <c r="N18" s="16" t="s">
        <v>51</v>
      </c>
      <c r="O18" s="37">
        <v>270</v>
      </c>
      <c r="P18" s="44">
        <v>38</v>
      </c>
      <c r="Q18" s="44">
        <v>78</v>
      </c>
      <c r="R18" s="44">
        <v>94</v>
      </c>
      <c r="S18" s="44">
        <v>60</v>
      </c>
      <c r="T18" s="57">
        <f t="shared" si="4"/>
        <v>6210</v>
      </c>
      <c r="U18" s="9" t="s">
        <v>55</v>
      </c>
      <c r="V18" s="58" t="s">
        <v>56</v>
      </c>
      <c r="W18" s="9" t="s">
        <v>57</v>
      </c>
      <c r="X18" s="36" t="s">
        <v>63</v>
      </c>
      <c r="Y18" s="40">
        <v>1292</v>
      </c>
      <c r="Z18" s="112">
        <v>922</v>
      </c>
      <c r="AA18" s="110">
        <v>203.5</v>
      </c>
      <c r="AB18" s="111">
        <f t="shared" si="5"/>
        <v>370</v>
      </c>
      <c r="AC18" s="111">
        <f t="shared" si="6"/>
        <v>37</v>
      </c>
      <c r="AD18" s="59">
        <v>29</v>
      </c>
      <c r="AE18" s="71">
        <v>2831.62</v>
      </c>
      <c r="AF18" s="71">
        <v>1.01</v>
      </c>
      <c r="AG18" s="73">
        <f t="shared" si="2"/>
        <v>2859.9362</v>
      </c>
      <c r="AH18" s="71">
        <f t="shared" si="3"/>
        <v>65778.5326</v>
      </c>
      <c r="AI18" s="58"/>
    </row>
    <row r="19" ht="24.95" customHeight="1" spans="1:35">
      <c r="A19" s="9">
        <v>14</v>
      </c>
      <c r="B19" s="10" t="s">
        <v>40</v>
      </c>
      <c r="C19" s="11" t="s">
        <v>435</v>
      </c>
      <c r="D19" s="11" t="s">
        <v>130</v>
      </c>
      <c r="E19" s="183" t="s">
        <v>76</v>
      </c>
      <c r="F19" s="183" t="s">
        <v>131</v>
      </c>
      <c r="G19" s="9" t="s">
        <v>132</v>
      </c>
      <c r="H19" s="9" t="s">
        <v>133</v>
      </c>
      <c r="I19" s="19" t="s">
        <v>134</v>
      </c>
      <c r="J19" s="11" t="s">
        <v>135</v>
      </c>
      <c r="K19" s="36">
        <v>39.6</v>
      </c>
      <c r="L19" s="40">
        <v>38</v>
      </c>
      <c r="M19" s="13" t="s">
        <v>50</v>
      </c>
      <c r="N19" s="41" t="s">
        <v>51</v>
      </c>
      <c r="O19" s="37">
        <v>238</v>
      </c>
      <c r="P19" s="44">
        <v>54</v>
      </c>
      <c r="Q19" s="44">
        <v>78</v>
      </c>
      <c r="R19" s="44">
        <v>52</v>
      </c>
      <c r="S19" s="44">
        <v>54</v>
      </c>
      <c r="T19" s="57">
        <f t="shared" si="4"/>
        <v>9044</v>
      </c>
      <c r="U19" s="9" t="s">
        <v>82</v>
      </c>
      <c r="V19" s="58" t="s">
        <v>136</v>
      </c>
      <c r="W19" s="9" t="s">
        <v>73</v>
      </c>
      <c r="X19" s="36" t="s">
        <v>54</v>
      </c>
      <c r="Y19" s="40">
        <v>1292</v>
      </c>
      <c r="Z19" s="112">
        <v>916</v>
      </c>
      <c r="AA19" s="110">
        <v>206.8</v>
      </c>
      <c r="AB19" s="111">
        <f t="shared" si="5"/>
        <v>376</v>
      </c>
      <c r="AC19" s="111">
        <f t="shared" si="6"/>
        <v>37.6</v>
      </c>
      <c r="AD19" s="75">
        <v>29</v>
      </c>
      <c r="AE19" s="71">
        <v>2877.54</v>
      </c>
      <c r="AF19" s="71">
        <v>1.01</v>
      </c>
      <c r="AG19" s="73">
        <f t="shared" si="2"/>
        <v>2906.3154</v>
      </c>
      <c r="AH19" s="71">
        <f t="shared" si="3"/>
        <v>110439.9852</v>
      </c>
      <c r="AI19" s="114"/>
    </row>
    <row r="20" ht="24.95" customHeight="1" spans="1:35">
      <c r="A20" s="9">
        <v>15</v>
      </c>
      <c r="B20" s="10" t="s">
        <v>40</v>
      </c>
      <c r="C20" s="11" t="s">
        <v>435</v>
      </c>
      <c r="D20" s="11" t="s">
        <v>137</v>
      </c>
      <c r="E20" s="183" t="s">
        <v>76</v>
      </c>
      <c r="F20" s="183" t="s">
        <v>107</v>
      </c>
      <c r="G20" s="183" t="s">
        <v>138</v>
      </c>
      <c r="H20" s="9" t="s">
        <v>127</v>
      </c>
      <c r="I20" s="19" t="s">
        <v>139</v>
      </c>
      <c r="J20" s="11" t="s">
        <v>129</v>
      </c>
      <c r="K20" s="36">
        <v>8.8</v>
      </c>
      <c r="L20" s="40">
        <v>25.6</v>
      </c>
      <c r="M20" s="13" t="s">
        <v>50</v>
      </c>
      <c r="N20" s="41" t="s">
        <v>117</v>
      </c>
      <c r="O20" s="37">
        <v>232</v>
      </c>
      <c r="P20" s="44">
        <v>48</v>
      </c>
      <c r="Q20" s="44">
        <v>88</v>
      </c>
      <c r="R20" s="44">
        <v>48</v>
      </c>
      <c r="S20" s="44">
        <v>48</v>
      </c>
      <c r="T20" s="57">
        <f t="shared" si="4"/>
        <v>5939.2</v>
      </c>
      <c r="U20" s="9" t="s">
        <v>82</v>
      </c>
      <c r="V20" s="58" t="s">
        <v>136</v>
      </c>
      <c r="W20" s="9" t="s">
        <v>73</v>
      </c>
      <c r="X20" s="36" t="s">
        <v>54</v>
      </c>
      <c r="Y20" s="40">
        <v>1292</v>
      </c>
      <c r="Z20" s="112">
        <v>916</v>
      </c>
      <c r="AA20" s="110">
        <v>206.8</v>
      </c>
      <c r="AB20" s="111">
        <f t="shared" si="5"/>
        <v>376</v>
      </c>
      <c r="AC20" s="111">
        <f t="shared" si="6"/>
        <v>37.6</v>
      </c>
      <c r="AD20" s="75">
        <v>29</v>
      </c>
      <c r="AE20" s="71">
        <v>2877.54</v>
      </c>
      <c r="AF20" s="71">
        <v>1.01</v>
      </c>
      <c r="AG20" s="73">
        <f t="shared" si="2"/>
        <v>2906.3154</v>
      </c>
      <c r="AH20" s="71">
        <f t="shared" si="3"/>
        <v>74401.67424</v>
      </c>
      <c r="AI20" s="114" t="s">
        <v>141</v>
      </c>
    </row>
    <row r="21" ht="24.95" customHeight="1" spans="1:35">
      <c r="A21" s="9">
        <v>16</v>
      </c>
      <c r="B21" s="10" t="s">
        <v>40</v>
      </c>
      <c r="C21" s="9" t="s">
        <v>142</v>
      </c>
      <c r="D21" s="12" t="s">
        <v>143</v>
      </c>
      <c r="E21" s="14" t="s">
        <v>144</v>
      </c>
      <c r="F21" s="14" t="s">
        <v>119</v>
      </c>
      <c r="G21" s="14" t="s">
        <v>113</v>
      </c>
      <c r="H21" s="15" t="s">
        <v>145</v>
      </c>
      <c r="I21" s="14" t="s">
        <v>146</v>
      </c>
      <c r="J21" s="14" t="s">
        <v>147</v>
      </c>
      <c r="K21" s="42">
        <v>19.3</v>
      </c>
      <c r="L21" s="42">
        <v>18.6</v>
      </c>
      <c r="M21" s="12" t="s">
        <v>50</v>
      </c>
      <c r="N21" s="41" t="s">
        <v>148</v>
      </c>
      <c r="O21" s="43" t="s">
        <v>151</v>
      </c>
      <c r="P21" s="43">
        <v>20</v>
      </c>
      <c r="Q21" s="43" t="s">
        <v>152</v>
      </c>
      <c r="R21" s="43">
        <v>80</v>
      </c>
      <c r="S21" s="43"/>
      <c r="T21" s="57">
        <f t="shared" si="4"/>
        <v>3348</v>
      </c>
      <c r="U21" s="9" t="s">
        <v>55</v>
      </c>
      <c r="V21" s="58" t="s">
        <v>136</v>
      </c>
      <c r="W21" s="9" t="s">
        <v>57</v>
      </c>
      <c r="X21" s="36" t="s">
        <v>71</v>
      </c>
      <c r="Y21" s="40">
        <v>1292</v>
      </c>
      <c r="Z21" s="112">
        <v>916</v>
      </c>
      <c r="AA21" s="110">
        <v>206.8</v>
      </c>
      <c r="AB21" s="111">
        <f t="shared" ref="AB21:AB48" si="7">SUM(Y21-Z21)</f>
        <v>376</v>
      </c>
      <c r="AC21" s="111">
        <f t="shared" ref="AC21:AC48" si="8">SUM(AB21*0.1)</f>
        <v>37.6</v>
      </c>
      <c r="AD21" s="9">
        <v>29</v>
      </c>
      <c r="AE21" s="71">
        <v>2877.54</v>
      </c>
      <c r="AF21" s="71">
        <v>0.99</v>
      </c>
      <c r="AG21" s="73">
        <f t="shared" ref="AG21:AG54" si="9">SUM(AE21*AF21)</f>
        <v>2848.7646</v>
      </c>
      <c r="AH21" s="71">
        <f t="shared" ref="AH21:AH54" si="10">SUM(L21*AG21)</f>
        <v>52987.02156</v>
      </c>
      <c r="AI21" s="113" t="s">
        <v>153</v>
      </c>
    </row>
    <row r="22" ht="24.95" customHeight="1" spans="1:35">
      <c r="A22" s="9">
        <v>17</v>
      </c>
      <c r="B22" s="10" t="s">
        <v>40</v>
      </c>
      <c r="C22" s="9" t="s">
        <v>142</v>
      </c>
      <c r="D22" s="12" t="s">
        <v>154</v>
      </c>
      <c r="E22" s="14" t="s">
        <v>144</v>
      </c>
      <c r="F22" s="14" t="s">
        <v>59</v>
      </c>
      <c r="G22" s="14" t="s">
        <v>155</v>
      </c>
      <c r="H22" s="16"/>
      <c r="I22" s="14" t="s">
        <v>156</v>
      </c>
      <c r="J22" s="14" t="s">
        <v>147</v>
      </c>
      <c r="K22" s="42">
        <v>116</v>
      </c>
      <c r="L22" s="42">
        <v>118.2</v>
      </c>
      <c r="M22" s="12" t="s">
        <v>50</v>
      </c>
      <c r="N22" s="41" t="s">
        <v>148</v>
      </c>
      <c r="O22" s="43" t="s">
        <v>158</v>
      </c>
      <c r="P22" s="43">
        <v>40</v>
      </c>
      <c r="Q22" s="43" t="s">
        <v>152</v>
      </c>
      <c r="R22" s="43">
        <v>80</v>
      </c>
      <c r="S22" s="43">
        <v>20</v>
      </c>
      <c r="T22" s="57">
        <f t="shared" si="4"/>
        <v>26004</v>
      </c>
      <c r="U22" s="9" t="s">
        <v>82</v>
      </c>
      <c r="V22" s="58" t="s">
        <v>136</v>
      </c>
      <c r="W22" s="9" t="s">
        <v>57</v>
      </c>
      <c r="X22" s="36" t="s">
        <v>63</v>
      </c>
      <c r="Y22" s="40">
        <v>1292</v>
      </c>
      <c r="Z22" s="112">
        <v>916</v>
      </c>
      <c r="AA22" s="110">
        <v>206.8</v>
      </c>
      <c r="AB22" s="111">
        <f t="shared" si="7"/>
        <v>376</v>
      </c>
      <c r="AC22" s="111">
        <f t="shared" si="8"/>
        <v>37.6</v>
      </c>
      <c r="AD22" s="9">
        <v>29</v>
      </c>
      <c r="AE22" s="71">
        <v>2877.54</v>
      </c>
      <c r="AF22" s="71">
        <v>1.02</v>
      </c>
      <c r="AG22" s="73">
        <f t="shared" si="9"/>
        <v>2935.0908</v>
      </c>
      <c r="AH22" s="71">
        <f t="shared" si="10"/>
        <v>346927.73256</v>
      </c>
      <c r="AI22" s="113" t="s">
        <v>159</v>
      </c>
    </row>
    <row r="23" ht="24.95" customHeight="1" spans="1:35">
      <c r="A23" s="9">
        <v>18</v>
      </c>
      <c r="B23" s="10" t="s">
        <v>40</v>
      </c>
      <c r="C23" s="9" t="s">
        <v>142</v>
      </c>
      <c r="D23" s="12" t="s">
        <v>160</v>
      </c>
      <c r="E23" s="14" t="s">
        <v>144</v>
      </c>
      <c r="F23" s="14" t="s">
        <v>119</v>
      </c>
      <c r="G23" s="14" t="s">
        <v>161</v>
      </c>
      <c r="H23" s="12" t="s">
        <v>162</v>
      </c>
      <c r="I23" s="14" t="s">
        <v>163</v>
      </c>
      <c r="J23" s="14" t="s">
        <v>164</v>
      </c>
      <c r="K23" s="42">
        <v>58.2</v>
      </c>
      <c r="L23" s="42">
        <v>75.9</v>
      </c>
      <c r="M23" s="12" t="s">
        <v>50</v>
      </c>
      <c r="N23" s="41" t="s">
        <v>51</v>
      </c>
      <c r="O23" s="43" t="s">
        <v>166</v>
      </c>
      <c r="P23" s="43">
        <v>20</v>
      </c>
      <c r="Q23" s="43" t="s">
        <v>167</v>
      </c>
      <c r="R23" s="43">
        <v>20</v>
      </c>
      <c r="S23" s="43">
        <v>140</v>
      </c>
      <c r="T23" s="57">
        <f t="shared" si="4"/>
        <v>15180</v>
      </c>
      <c r="U23" s="9" t="s">
        <v>168</v>
      </c>
      <c r="V23" s="58" t="s">
        <v>136</v>
      </c>
      <c r="W23" s="9" t="s">
        <v>57</v>
      </c>
      <c r="X23" s="36" t="s">
        <v>63</v>
      </c>
      <c r="Y23" s="40">
        <v>1292</v>
      </c>
      <c r="Z23" s="112">
        <v>916</v>
      </c>
      <c r="AA23" s="110">
        <v>206.8</v>
      </c>
      <c r="AB23" s="111">
        <f t="shared" si="7"/>
        <v>376</v>
      </c>
      <c r="AC23" s="111">
        <f t="shared" si="8"/>
        <v>37.6</v>
      </c>
      <c r="AD23" s="9">
        <v>29</v>
      </c>
      <c r="AE23" s="71">
        <v>2877.54</v>
      </c>
      <c r="AF23" s="71">
        <v>1.02</v>
      </c>
      <c r="AG23" s="73">
        <f t="shared" si="9"/>
        <v>2935.0908</v>
      </c>
      <c r="AH23" s="71">
        <f t="shared" si="10"/>
        <v>222773.39172</v>
      </c>
      <c r="AI23" s="113" t="s">
        <v>159</v>
      </c>
    </row>
    <row r="24" ht="24.95" customHeight="1" spans="1:35">
      <c r="A24" s="9">
        <v>19</v>
      </c>
      <c r="B24" s="10" t="s">
        <v>40</v>
      </c>
      <c r="C24" s="11" t="s">
        <v>142</v>
      </c>
      <c r="D24" s="11" t="s">
        <v>169</v>
      </c>
      <c r="E24" s="183" t="s">
        <v>144</v>
      </c>
      <c r="F24" s="183" t="s">
        <v>59</v>
      </c>
      <c r="G24" s="183" t="s">
        <v>170</v>
      </c>
      <c r="H24" s="13" t="s">
        <v>171</v>
      </c>
      <c r="I24" s="35" t="s">
        <v>172</v>
      </c>
      <c r="J24" s="9" t="s">
        <v>173</v>
      </c>
      <c r="K24" s="40">
        <v>9.5</v>
      </c>
      <c r="L24" s="40">
        <v>9.8</v>
      </c>
      <c r="M24" s="12" t="s">
        <v>50</v>
      </c>
      <c r="N24" s="16" t="s">
        <v>51</v>
      </c>
      <c r="O24" s="37">
        <v>178</v>
      </c>
      <c r="P24" s="44">
        <v>50</v>
      </c>
      <c r="Q24" s="44">
        <v>48</v>
      </c>
      <c r="R24" s="44">
        <v>48</v>
      </c>
      <c r="S24" s="44">
        <v>26</v>
      </c>
      <c r="T24" s="57">
        <f t="shared" si="4"/>
        <v>1744.4</v>
      </c>
      <c r="U24" s="9" t="s">
        <v>82</v>
      </c>
      <c r="V24" s="58" t="s">
        <v>136</v>
      </c>
      <c r="W24" s="9" t="s">
        <v>57</v>
      </c>
      <c r="X24" s="36" t="s">
        <v>63</v>
      </c>
      <c r="Y24" s="40">
        <v>1292</v>
      </c>
      <c r="Z24" s="112">
        <v>916</v>
      </c>
      <c r="AA24" s="110">
        <v>206.8</v>
      </c>
      <c r="AB24" s="111">
        <f t="shared" si="7"/>
        <v>376</v>
      </c>
      <c r="AC24" s="111">
        <f t="shared" si="8"/>
        <v>37.6</v>
      </c>
      <c r="AD24" s="59">
        <v>29</v>
      </c>
      <c r="AE24" s="71">
        <v>2877.54</v>
      </c>
      <c r="AF24" s="71">
        <v>1.03</v>
      </c>
      <c r="AG24" s="73">
        <f t="shared" si="9"/>
        <v>2963.8662</v>
      </c>
      <c r="AH24" s="71">
        <f t="shared" si="10"/>
        <v>29045.88876</v>
      </c>
      <c r="AI24" s="58"/>
    </row>
    <row r="25" ht="24.95" customHeight="1" spans="1:35">
      <c r="A25" s="9">
        <v>20</v>
      </c>
      <c r="B25" s="10" t="s">
        <v>40</v>
      </c>
      <c r="C25" s="11" t="s">
        <v>142</v>
      </c>
      <c r="D25" s="11" t="s">
        <v>174</v>
      </c>
      <c r="E25" s="183" t="s">
        <v>175</v>
      </c>
      <c r="F25" s="183" t="s">
        <v>176</v>
      </c>
      <c r="G25" s="9" t="s">
        <v>177</v>
      </c>
      <c r="H25" s="13" t="s">
        <v>178</v>
      </c>
      <c r="I25" s="35" t="s">
        <v>179</v>
      </c>
      <c r="J25" s="9" t="s">
        <v>180</v>
      </c>
      <c r="K25" s="36">
        <v>100.8</v>
      </c>
      <c r="L25" s="36">
        <v>100.8</v>
      </c>
      <c r="M25" s="13" t="s">
        <v>50</v>
      </c>
      <c r="N25" s="16" t="s">
        <v>51</v>
      </c>
      <c r="O25" s="37">
        <v>238</v>
      </c>
      <c r="P25" s="56">
        <v>46</v>
      </c>
      <c r="Q25" s="56">
        <v>82</v>
      </c>
      <c r="R25" s="56">
        <v>62</v>
      </c>
      <c r="S25" s="56">
        <v>48</v>
      </c>
      <c r="T25" s="57">
        <f t="shared" si="4"/>
        <v>23990.4</v>
      </c>
      <c r="U25" s="9" t="s">
        <v>82</v>
      </c>
      <c r="V25" s="58" t="s">
        <v>136</v>
      </c>
      <c r="W25" s="9" t="s">
        <v>57</v>
      </c>
      <c r="X25" s="36" t="s">
        <v>71</v>
      </c>
      <c r="Y25" s="40">
        <v>1292</v>
      </c>
      <c r="Z25" s="112">
        <v>916</v>
      </c>
      <c r="AA25" s="110">
        <v>206.8</v>
      </c>
      <c r="AB25" s="111">
        <f t="shared" si="7"/>
        <v>376</v>
      </c>
      <c r="AC25" s="111">
        <f t="shared" si="8"/>
        <v>37.6</v>
      </c>
      <c r="AD25" s="9">
        <v>29</v>
      </c>
      <c r="AE25" s="71">
        <v>2877.54</v>
      </c>
      <c r="AF25" s="71">
        <v>0.99</v>
      </c>
      <c r="AG25" s="73">
        <f t="shared" si="9"/>
        <v>2848.7646</v>
      </c>
      <c r="AH25" s="71">
        <f t="shared" si="10"/>
        <v>287155.47168</v>
      </c>
      <c r="AI25" s="115"/>
    </row>
    <row r="26" ht="24.95" customHeight="1" spans="1:35">
      <c r="A26" s="9">
        <v>21</v>
      </c>
      <c r="B26" s="10" t="s">
        <v>40</v>
      </c>
      <c r="C26" s="11" t="s">
        <v>142</v>
      </c>
      <c r="D26" s="11" t="s">
        <v>181</v>
      </c>
      <c r="E26" s="183" t="s">
        <v>144</v>
      </c>
      <c r="F26" s="183" t="s">
        <v>182</v>
      </c>
      <c r="G26" s="9" t="s">
        <v>95</v>
      </c>
      <c r="H26" s="13" t="s">
        <v>183</v>
      </c>
      <c r="I26" s="35" t="s">
        <v>184</v>
      </c>
      <c r="J26" s="9" t="s">
        <v>185</v>
      </c>
      <c r="K26" s="36">
        <v>25.5</v>
      </c>
      <c r="L26" s="36">
        <v>28.6</v>
      </c>
      <c r="M26" s="12" t="s">
        <v>50</v>
      </c>
      <c r="N26" s="39" t="s">
        <v>117</v>
      </c>
      <c r="O26" s="37">
        <v>246</v>
      </c>
      <c r="P26" s="56">
        <v>74</v>
      </c>
      <c r="Q26" s="56">
        <v>74</v>
      </c>
      <c r="R26" s="56">
        <v>66</v>
      </c>
      <c r="S26" s="56">
        <v>32</v>
      </c>
      <c r="T26" s="57">
        <f t="shared" si="4"/>
        <v>7035.6</v>
      </c>
      <c r="U26" s="9" t="s">
        <v>82</v>
      </c>
      <c r="V26" s="58" t="s">
        <v>136</v>
      </c>
      <c r="W26" s="9" t="s">
        <v>57</v>
      </c>
      <c r="X26" s="36" t="s">
        <v>71</v>
      </c>
      <c r="Y26" s="40">
        <v>1292</v>
      </c>
      <c r="Z26" s="112">
        <v>916</v>
      </c>
      <c r="AA26" s="110">
        <v>206.8</v>
      </c>
      <c r="AB26" s="111">
        <f t="shared" si="7"/>
        <v>376</v>
      </c>
      <c r="AC26" s="111">
        <f t="shared" si="8"/>
        <v>37.6</v>
      </c>
      <c r="AD26" s="9">
        <v>29</v>
      </c>
      <c r="AE26" s="71">
        <v>2877.54</v>
      </c>
      <c r="AF26" s="71">
        <v>0.98</v>
      </c>
      <c r="AG26" s="73">
        <f t="shared" si="9"/>
        <v>2819.9892</v>
      </c>
      <c r="AH26" s="71">
        <f t="shared" si="10"/>
        <v>80651.69112</v>
      </c>
      <c r="AI26" s="115"/>
    </row>
    <row r="27" ht="24.95" customHeight="1" spans="1:35">
      <c r="A27" s="9">
        <v>22</v>
      </c>
      <c r="B27" s="10" t="s">
        <v>40</v>
      </c>
      <c r="C27" s="11" t="s">
        <v>142</v>
      </c>
      <c r="D27" s="11" t="s">
        <v>186</v>
      </c>
      <c r="E27" s="183" t="s">
        <v>144</v>
      </c>
      <c r="F27" s="14" t="s">
        <v>187</v>
      </c>
      <c r="G27" s="9" t="s">
        <v>188</v>
      </c>
      <c r="H27" s="13" t="s">
        <v>189</v>
      </c>
      <c r="I27" s="35" t="s">
        <v>190</v>
      </c>
      <c r="J27" s="9" t="s">
        <v>185</v>
      </c>
      <c r="K27" s="36">
        <v>31</v>
      </c>
      <c r="L27" s="36">
        <v>33.9</v>
      </c>
      <c r="M27" s="12" t="s">
        <v>50</v>
      </c>
      <c r="N27" s="39" t="s">
        <v>117</v>
      </c>
      <c r="O27" s="37">
        <v>230</v>
      </c>
      <c r="P27" s="56">
        <v>48</v>
      </c>
      <c r="Q27" s="56">
        <v>94</v>
      </c>
      <c r="R27" s="56">
        <v>48</v>
      </c>
      <c r="S27" s="56">
        <v>40</v>
      </c>
      <c r="T27" s="57">
        <f t="shared" si="4"/>
        <v>7797</v>
      </c>
      <c r="U27" s="9" t="s">
        <v>82</v>
      </c>
      <c r="V27" s="58" t="s">
        <v>136</v>
      </c>
      <c r="W27" s="9" t="s">
        <v>57</v>
      </c>
      <c r="X27" s="36" t="s">
        <v>71</v>
      </c>
      <c r="Y27" s="40">
        <v>1292</v>
      </c>
      <c r="Z27" s="112">
        <v>916</v>
      </c>
      <c r="AA27" s="110">
        <v>206.8</v>
      </c>
      <c r="AB27" s="111">
        <f t="shared" si="7"/>
        <v>376</v>
      </c>
      <c r="AC27" s="111">
        <f t="shared" si="8"/>
        <v>37.6</v>
      </c>
      <c r="AD27" s="9">
        <v>29</v>
      </c>
      <c r="AE27" s="71">
        <v>2877.54</v>
      </c>
      <c r="AF27" s="71">
        <v>1</v>
      </c>
      <c r="AG27" s="73">
        <f t="shared" si="9"/>
        <v>2877.54</v>
      </c>
      <c r="AH27" s="71">
        <f t="shared" si="10"/>
        <v>97548.606</v>
      </c>
      <c r="AI27" s="115"/>
    </row>
    <row r="28" ht="24.95" customHeight="1" spans="1:35">
      <c r="A28" s="9">
        <v>23</v>
      </c>
      <c r="B28" s="10" t="s">
        <v>40</v>
      </c>
      <c r="C28" s="11" t="s">
        <v>142</v>
      </c>
      <c r="D28" s="11" t="s">
        <v>191</v>
      </c>
      <c r="E28" s="183" t="s">
        <v>144</v>
      </c>
      <c r="F28" s="183" t="s">
        <v>119</v>
      </c>
      <c r="G28" s="183" t="s">
        <v>192</v>
      </c>
      <c r="H28" s="17" t="s">
        <v>193</v>
      </c>
      <c r="I28" s="35" t="s">
        <v>194</v>
      </c>
      <c r="J28" s="9" t="s">
        <v>195</v>
      </c>
      <c r="K28" s="36">
        <v>7.2</v>
      </c>
      <c r="L28" s="36">
        <v>7.2</v>
      </c>
      <c r="M28" s="12" t="s">
        <v>50</v>
      </c>
      <c r="N28" s="39" t="s">
        <v>117</v>
      </c>
      <c r="O28" s="37">
        <v>244</v>
      </c>
      <c r="P28" s="56">
        <v>72</v>
      </c>
      <c r="Q28" s="56">
        <v>92</v>
      </c>
      <c r="R28" s="56">
        <v>48</v>
      </c>
      <c r="S28" s="56">
        <v>32</v>
      </c>
      <c r="T28" s="57">
        <f t="shared" si="4"/>
        <v>1756.8</v>
      </c>
      <c r="U28" s="9" t="s">
        <v>55</v>
      </c>
      <c r="V28" s="58" t="s">
        <v>136</v>
      </c>
      <c r="W28" s="9" t="s">
        <v>57</v>
      </c>
      <c r="X28" s="36" t="s">
        <v>71</v>
      </c>
      <c r="Y28" s="40">
        <v>1292</v>
      </c>
      <c r="Z28" s="112">
        <v>916</v>
      </c>
      <c r="AA28" s="110">
        <v>206.8</v>
      </c>
      <c r="AB28" s="111">
        <f t="shared" si="7"/>
        <v>376</v>
      </c>
      <c r="AC28" s="111">
        <f t="shared" si="8"/>
        <v>37.6</v>
      </c>
      <c r="AD28" s="9">
        <v>29</v>
      </c>
      <c r="AE28" s="71">
        <v>2877.54</v>
      </c>
      <c r="AF28" s="71">
        <v>0.98</v>
      </c>
      <c r="AG28" s="73">
        <f t="shared" si="9"/>
        <v>2819.9892</v>
      </c>
      <c r="AH28" s="71">
        <f t="shared" si="10"/>
        <v>20303.92224</v>
      </c>
      <c r="AI28" s="115"/>
    </row>
    <row r="29" ht="24.95" customHeight="1" spans="1:35">
      <c r="A29" s="9">
        <v>24</v>
      </c>
      <c r="B29" s="10" t="s">
        <v>40</v>
      </c>
      <c r="C29" s="11" t="s">
        <v>142</v>
      </c>
      <c r="D29" s="11" t="s">
        <v>191</v>
      </c>
      <c r="E29" s="183" t="s">
        <v>144</v>
      </c>
      <c r="F29" s="183" t="s">
        <v>119</v>
      </c>
      <c r="G29" s="9" t="s">
        <v>161</v>
      </c>
      <c r="H29" s="18"/>
      <c r="I29" s="35" t="s">
        <v>196</v>
      </c>
      <c r="J29" s="9" t="s">
        <v>195</v>
      </c>
      <c r="K29" s="36">
        <v>75.9</v>
      </c>
      <c r="L29" s="36">
        <v>75.9</v>
      </c>
      <c r="M29" s="12" t="s">
        <v>50</v>
      </c>
      <c r="N29" s="39" t="s">
        <v>117</v>
      </c>
      <c r="O29" s="37">
        <v>250</v>
      </c>
      <c r="P29" s="56">
        <v>66</v>
      </c>
      <c r="Q29" s="56">
        <v>88</v>
      </c>
      <c r="R29" s="56">
        <v>54</v>
      </c>
      <c r="S29" s="56">
        <v>42</v>
      </c>
      <c r="T29" s="57">
        <f t="shared" si="4"/>
        <v>18975</v>
      </c>
      <c r="U29" s="9" t="s">
        <v>82</v>
      </c>
      <c r="V29" s="58" t="s">
        <v>136</v>
      </c>
      <c r="W29" s="9" t="s">
        <v>57</v>
      </c>
      <c r="X29" s="36" t="s">
        <v>63</v>
      </c>
      <c r="Y29" s="40">
        <v>1292</v>
      </c>
      <c r="Z29" s="112">
        <v>916</v>
      </c>
      <c r="AA29" s="110">
        <v>206.8</v>
      </c>
      <c r="AB29" s="111">
        <f t="shared" si="7"/>
        <v>376</v>
      </c>
      <c r="AC29" s="111">
        <f t="shared" si="8"/>
        <v>37.6</v>
      </c>
      <c r="AD29" s="9">
        <v>29</v>
      </c>
      <c r="AE29" s="71">
        <v>2877.54</v>
      </c>
      <c r="AF29" s="71">
        <v>1.01</v>
      </c>
      <c r="AG29" s="73">
        <f t="shared" si="9"/>
        <v>2906.3154</v>
      </c>
      <c r="AH29" s="71">
        <f t="shared" si="10"/>
        <v>220589.33886</v>
      </c>
      <c r="AI29" s="115"/>
    </row>
    <row r="30" ht="24.95" customHeight="1" spans="1:35">
      <c r="A30" s="9">
        <v>25</v>
      </c>
      <c r="B30" s="10" t="s">
        <v>40</v>
      </c>
      <c r="C30" s="11" t="s">
        <v>142</v>
      </c>
      <c r="D30" s="11" t="s">
        <v>197</v>
      </c>
      <c r="E30" s="183" t="s">
        <v>144</v>
      </c>
      <c r="F30" s="183" t="s">
        <v>107</v>
      </c>
      <c r="G30" s="183" t="s">
        <v>132</v>
      </c>
      <c r="H30" s="13" t="s">
        <v>198</v>
      </c>
      <c r="I30" s="35" t="s">
        <v>199</v>
      </c>
      <c r="J30" s="9" t="s">
        <v>200</v>
      </c>
      <c r="K30" s="36">
        <v>28.8</v>
      </c>
      <c r="L30" s="36">
        <v>26.3</v>
      </c>
      <c r="M30" s="12" t="s">
        <v>50</v>
      </c>
      <c r="N30" s="41" t="s">
        <v>51</v>
      </c>
      <c r="O30" s="37">
        <v>194</v>
      </c>
      <c r="P30" s="56">
        <v>54</v>
      </c>
      <c r="Q30" s="56">
        <v>62</v>
      </c>
      <c r="R30" s="56">
        <v>46</v>
      </c>
      <c r="S30" s="56">
        <v>32</v>
      </c>
      <c r="T30" s="57">
        <f t="shared" si="4"/>
        <v>5102.2</v>
      </c>
      <c r="U30" s="9" t="s">
        <v>82</v>
      </c>
      <c r="V30" s="58" t="s">
        <v>136</v>
      </c>
      <c r="W30" s="9" t="s">
        <v>57</v>
      </c>
      <c r="X30" s="36" t="s">
        <v>71</v>
      </c>
      <c r="Y30" s="40">
        <v>1292</v>
      </c>
      <c r="Z30" s="112">
        <v>916</v>
      </c>
      <c r="AA30" s="110">
        <v>206.8</v>
      </c>
      <c r="AB30" s="111">
        <f t="shared" si="7"/>
        <v>376</v>
      </c>
      <c r="AC30" s="111">
        <f t="shared" si="8"/>
        <v>37.6</v>
      </c>
      <c r="AD30" s="9">
        <v>29</v>
      </c>
      <c r="AE30" s="71">
        <v>2877.54</v>
      </c>
      <c r="AF30" s="71">
        <v>1</v>
      </c>
      <c r="AG30" s="73">
        <f t="shared" si="9"/>
        <v>2877.54</v>
      </c>
      <c r="AH30" s="71">
        <f t="shared" si="10"/>
        <v>75679.302</v>
      </c>
      <c r="AI30" s="115" t="s">
        <v>201</v>
      </c>
    </row>
    <row r="31" ht="24.95" customHeight="1" spans="1:35">
      <c r="A31" s="9">
        <v>26</v>
      </c>
      <c r="B31" s="10" t="s">
        <v>40</v>
      </c>
      <c r="C31" s="11" t="s">
        <v>202</v>
      </c>
      <c r="D31" s="13" t="s">
        <v>203</v>
      </c>
      <c r="E31" s="19" t="s">
        <v>204</v>
      </c>
      <c r="F31" s="19" t="s">
        <v>59</v>
      </c>
      <c r="G31" s="19" t="s">
        <v>205</v>
      </c>
      <c r="H31" s="13" t="s">
        <v>206</v>
      </c>
      <c r="I31" s="19" t="s">
        <v>207</v>
      </c>
      <c r="J31" s="12" t="s">
        <v>208</v>
      </c>
      <c r="K31" s="40">
        <v>5</v>
      </c>
      <c r="L31" s="40">
        <v>7.8</v>
      </c>
      <c r="M31" s="13" t="s">
        <v>50</v>
      </c>
      <c r="N31" s="41" t="s">
        <v>51</v>
      </c>
      <c r="O31" s="44">
        <v>220</v>
      </c>
      <c r="P31" s="44">
        <v>20</v>
      </c>
      <c r="Q31" s="44">
        <v>60</v>
      </c>
      <c r="R31" s="44">
        <v>40</v>
      </c>
      <c r="S31" s="44">
        <v>100</v>
      </c>
      <c r="T31" s="57">
        <f t="shared" si="4"/>
        <v>1716</v>
      </c>
      <c r="U31" s="9" t="s">
        <v>55</v>
      </c>
      <c r="V31" s="58" t="s">
        <v>136</v>
      </c>
      <c r="W31" s="59" t="s">
        <v>209</v>
      </c>
      <c r="X31" s="36" t="s">
        <v>71</v>
      </c>
      <c r="Y31" s="40">
        <v>1292</v>
      </c>
      <c r="Z31" s="112">
        <v>916</v>
      </c>
      <c r="AA31" s="110">
        <v>206.8</v>
      </c>
      <c r="AB31" s="111">
        <f t="shared" si="7"/>
        <v>376</v>
      </c>
      <c r="AC31" s="111">
        <f t="shared" si="8"/>
        <v>37.6</v>
      </c>
      <c r="AD31" s="59">
        <v>28</v>
      </c>
      <c r="AE31" s="71">
        <v>2838.46</v>
      </c>
      <c r="AF31" s="71">
        <v>0.97</v>
      </c>
      <c r="AG31" s="73">
        <f t="shared" si="9"/>
        <v>2753.3062</v>
      </c>
      <c r="AH31" s="71">
        <f t="shared" si="10"/>
        <v>21475.78836</v>
      </c>
      <c r="AI31" s="9"/>
    </row>
    <row r="32" ht="24.95" customHeight="1" spans="1:35">
      <c r="A32" s="9">
        <v>27</v>
      </c>
      <c r="B32" s="10" t="s">
        <v>40</v>
      </c>
      <c r="C32" s="11" t="s">
        <v>202</v>
      </c>
      <c r="D32" s="13" t="s">
        <v>203</v>
      </c>
      <c r="E32" s="19" t="s">
        <v>204</v>
      </c>
      <c r="F32" s="19" t="s">
        <v>119</v>
      </c>
      <c r="G32" s="19" t="s">
        <v>192</v>
      </c>
      <c r="H32" s="13" t="s">
        <v>210</v>
      </c>
      <c r="I32" s="19" t="s">
        <v>211</v>
      </c>
      <c r="J32" s="12" t="s">
        <v>208</v>
      </c>
      <c r="K32" s="40">
        <v>1.9</v>
      </c>
      <c r="L32" s="40">
        <v>2.1</v>
      </c>
      <c r="M32" s="13" t="s">
        <v>50</v>
      </c>
      <c r="N32" s="41" t="s">
        <v>51</v>
      </c>
      <c r="O32" s="44">
        <v>220</v>
      </c>
      <c r="P32" s="44">
        <v>20</v>
      </c>
      <c r="Q32" s="44">
        <v>40</v>
      </c>
      <c r="R32" s="44">
        <v>40</v>
      </c>
      <c r="S32" s="44">
        <v>120</v>
      </c>
      <c r="T32" s="57">
        <f t="shared" si="4"/>
        <v>462</v>
      </c>
      <c r="U32" s="9" t="s">
        <v>82</v>
      </c>
      <c r="V32" s="58" t="s">
        <v>136</v>
      </c>
      <c r="W32" s="59" t="s">
        <v>209</v>
      </c>
      <c r="X32" s="36" t="s">
        <v>71</v>
      </c>
      <c r="Y32" s="40">
        <v>1292</v>
      </c>
      <c r="Z32" s="112">
        <v>916</v>
      </c>
      <c r="AA32" s="110">
        <v>206.8</v>
      </c>
      <c r="AB32" s="111">
        <f t="shared" si="7"/>
        <v>376</v>
      </c>
      <c r="AC32" s="111">
        <f t="shared" si="8"/>
        <v>37.6</v>
      </c>
      <c r="AD32" s="59">
        <v>28</v>
      </c>
      <c r="AE32" s="71">
        <v>2838.46</v>
      </c>
      <c r="AF32" s="71">
        <v>0.97</v>
      </c>
      <c r="AG32" s="73">
        <f t="shared" si="9"/>
        <v>2753.3062</v>
      </c>
      <c r="AH32" s="71">
        <f t="shared" si="10"/>
        <v>5781.94302</v>
      </c>
      <c r="AI32" s="9"/>
    </row>
    <row r="33" ht="24.95" customHeight="1" spans="1:35">
      <c r="A33" s="9">
        <v>28</v>
      </c>
      <c r="B33" s="10" t="s">
        <v>40</v>
      </c>
      <c r="C33" s="11" t="s">
        <v>202</v>
      </c>
      <c r="D33" s="13" t="s">
        <v>212</v>
      </c>
      <c r="E33" s="19" t="s">
        <v>204</v>
      </c>
      <c r="F33" s="19" t="s">
        <v>89</v>
      </c>
      <c r="G33" s="19" t="s">
        <v>213</v>
      </c>
      <c r="H33" s="13" t="s">
        <v>210</v>
      </c>
      <c r="I33" s="19" t="s">
        <v>214</v>
      </c>
      <c r="J33" s="12" t="s">
        <v>208</v>
      </c>
      <c r="K33" s="40">
        <v>17.6</v>
      </c>
      <c r="L33" s="40">
        <v>14.9</v>
      </c>
      <c r="M33" s="13" t="s">
        <v>50</v>
      </c>
      <c r="N33" s="41" t="s">
        <v>51</v>
      </c>
      <c r="O33" s="44">
        <v>240</v>
      </c>
      <c r="P33" s="44">
        <v>20</v>
      </c>
      <c r="Q33" s="44">
        <v>40</v>
      </c>
      <c r="R33" s="44">
        <v>40</v>
      </c>
      <c r="S33" s="44">
        <v>140</v>
      </c>
      <c r="T33" s="57">
        <f t="shared" si="4"/>
        <v>3576</v>
      </c>
      <c r="U33" s="9" t="s">
        <v>82</v>
      </c>
      <c r="V33" s="58" t="s">
        <v>136</v>
      </c>
      <c r="W33" s="59" t="s">
        <v>209</v>
      </c>
      <c r="X33" s="36" t="s">
        <v>71</v>
      </c>
      <c r="Y33" s="40">
        <v>1292</v>
      </c>
      <c r="Z33" s="112">
        <v>916</v>
      </c>
      <c r="AA33" s="110">
        <v>206.8</v>
      </c>
      <c r="AB33" s="111">
        <f t="shared" si="7"/>
        <v>376</v>
      </c>
      <c r="AC33" s="111">
        <f t="shared" si="8"/>
        <v>37.6</v>
      </c>
      <c r="AD33" s="59">
        <v>28</v>
      </c>
      <c r="AE33" s="71">
        <v>2838.46</v>
      </c>
      <c r="AF33" s="71">
        <v>0.97</v>
      </c>
      <c r="AG33" s="73">
        <f t="shared" si="9"/>
        <v>2753.3062</v>
      </c>
      <c r="AH33" s="71">
        <f t="shared" si="10"/>
        <v>41024.26238</v>
      </c>
      <c r="AI33" s="9"/>
    </row>
    <row r="34" ht="24.95" customHeight="1" spans="1:35">
      <c r="A34" s="9">
        <v>29</v>
      </c>
      <c r="B34" s="10" t="s">
        <v>40</v>
      </c>
      <c r="C34" s="11" t="s">
        <v>202</v>
      </c>
      <c r="D34" s="13" t="s">
        <v>215</v>
      </c>
      <c r="E34" s="19" t="s">
        <v>216</v>
      </c>
      <c r="F34" s="19" t="s">
        <v>89</v>
      </c>
      <c r="G34" s="19" t="s">
        <v>217</v>
      </c>
      <c r="H34" s="13" t="s">
        <v>218</v>
      </c>
      <c r="I34" s="19" t="s">
        <v>219</v>
      </c>
      <c r="J34" s="12" t="s">
        <v>220</v>
      </c>
      <c r="K34" s="40">
        <v>5.2</v>
      </c>
      <c r="L34" s="40">
        <v>5.2</v>
      </c>
      <c r="M34" s="13" t="s">
        <v>50</v>
      </c>
      <c r="N34" s="41" t="s">
        <v>51</v>
      </c>
      <c r="O34" s="44">
        <v>240</v>
      </c>
      <c r="P34" s="44">
        <v>20</v>
      </c>
      <c r="Q34" s="44">
        <v>60</v>
      </c>
      <c r="R34" s="44">
        <v>20</v>
      </c>
      <c r="S34" s="44">
        <v>140</v>
      </c>
      <c r="T34" s="57">
        <f t="shared" si="4"/>
        <v>1248</v>
      </c>
      <c r="U34" s="9" t="s">
        <v>82</v>
      </c>
      <c r="V34" s="58" t="s">
        <v>136</v>
      </c>
      <c r="W34" s="59" t="s">
        <v>221</v>
      </c>
      <c r="X34" s="36" t="s">
        <v>71</v>
      </c>
      <c r="Y34" s="40">
        <v>1292</v>
      </c>
      <c r="Z34" s="112">
        <v>916</v>
      </c>
      <c r="AA34" s="110">
        <v>206.8</v>
      </c>
      <c r="AB34" s="111">
        <f t="shared" si="7"/>
        <v>376</v>
      </c>
      <c r="AC34" s="111">
        <f t="shared" si="8"/>
        <v>37.6</v>
      </c>
      <c r="AD34" s="59">
        <v>28</v>
      </c>
      <c r="AE34" s="71">
        <v>2838.46</v>
      </c>
      <c r="AF34" s="71">
        <v>0.97</v>
      </c>
      <c r="AG34" s="73">
        <f t="shared" si="9"/>
        <v>2753.3062</v>
      </c>
      <c r="AH34" s="71">
        <f t="shared" si="10"/>
        <v>14317.19224</v>
      </c>
      <c r="AI34" s="9"/>
    </row>
    <row r="35" ht="24.95" customHeight="1" spans="1:35">
      <c r="A35" s="9">
        <v>30</v>
      </c>
      <c r="B35" s="10" t="s">
        <v>40</v>
      </c>
      <c r="C35" s="11" t="s">
        <v>202</v>
      </c>
      <c r="D35" s="13" t="s">
        <v>222</v>
      </c>
      <c r="E35" s="19" t="s">
        <v>216</v>
      </c>
      <c r="F35" s="19" t="s">
        <v>89</v>
      </c>
      <c r="G35" s="19" t="s">
        <v>217</v>
      </c>
      <c r="H35" s="13" t="s">
        <v>223</v>
      </c>
      <c r="I35" s="19" t="s">
        <v>224</v>
      </c>
      <c r="J35" s="12" t="s">
        <v>225</v>
      </c>
      <c r="K35" s="40">
        <v>6.8</v>
      </c>
      <c r="L35" s="40">
        <v>5.5</v>
      </c>
      <c r="M35" s="13" t="s">
        <v>50</v>
      </c>
      <c r="N35" s="41" t="s">
        <v>51</v>
      </c>
      <c r="O35" s="44">
        <v>200</v>
      </c>
      <c r="P35" s="44">
        <v>20</v>
      </c>
      <c r="Q35" s="44">
        <v>60</v>
      </c>
      <c r="R35" s="44">
        <v>40</v>
      </c>
      <c r="S35" s="44">
        <v>80</v>
      </c>
      <c r="T35" s="57">
        <f t="shared" si="4"/>
        <v>1100</v>
      </c>
      <c r="U35" s="9" t="s">
        <v>82</v>
      </c>
      <c r="V35" s="58" t="s">
        <v>136</v>
      </c>
      <c r="W35" s="59" t="s">
        <v>221</v>
      </c>
      <c r="X35" s="36" t="s">
        <v>71</v>
      </c>
      <c r="Y35" s="40">
        <v>1292</v>
      </c>
      <c r="Z35" s="112">
        <v>916</v>
      </c>
      <c r="AA35" s="110">
        <v>206.8</v>
      </c>
      <c r="AB35" s="111">
        <f t="shared" si="7"/>
        <v>376</v>
      </c>
      <c r="AC35" s="111">
        <f t="shared" si="8"/>
        <v>37.6</v>
      </c>
      <c r="AD35" s="59">
        <v>28</v>
      </c>
      <c r="AE35" s="71">
        <v>2838.46</v>
      </c>
      <c r="AF35" s="71">
        <v>0.97</v>
      </c>
      <c r="AG35" s="73">
        <f t="shared" si="9"/>
        <v>2753.3062</v>
      </c>
      <c r="AH35" s="71">
        <f t="shared" si="10"/>
        <v>15143.1841</v>
      </c>
      <c r="AI35" s="9"/>
    </row>
    <row r="36" ht="24.95" customHeight="1" spans="1:35">
      <c r="A36" s="9">
        <v>31</v>
      </c>
      <c r="B36" s="10" t="s">
        <v>40</v>
      </c>
      <c r="C36" s="11" t="s">
        <v>202</v>
      </c>
      <c r="D36" s="13" t="s">
        <v>222</v>
      </c>
      <c r="E36" s="19" t="s">
        <v>67</v>
      </c>
      <c r="F36" s="19" t="s">
        <v>66</v>
      </c>
      <c r="G36" s="19" t="s">
        <v>65</v>
      </c>
      <c r="H36" s="13" t="s">
        <v>226</v>
      </c>
      <c r="I36" s="19" t="s">
        <v>227</v>
      </c>
      <c r="J36" s="12" t="s">
        <v>225</v>
      </c>
      <c r="K36" s="40">
        <v>17.3</v>
      </c>
      <c r="L36" s="40">
        <v>17.3</v>
      </c>
      <c r="M36" s="13" t="s">
        <v>50</v>
      </c>
      <c r="N36" s="41" t="s">
        <v>51</v>
      </c>
      <c r="O36" s="44">
        <v>260</v>
      </c>
      <c r="P36" s="44">
        <v>20</v>
      </c>
      <c r="Q36" s="44">
        <v>100</v>
      </c>
      <c r="R36" s="44">
        <v>80</v>
      </c>
      <c r="S36" s="44">
        <v>60</v>
      </c>
      <c r="T36" s="57">
        <f t="shared" si="4"/>
        <v>4498</v>
      </c>
      <c r="U36" s="9" t="s">
        <v>82</v>
      </c>
      <c r="V36" s="58" t="s">
        <v>136</v>
      </c>
      <c r="W36" s="59" t="s">
        <v>221</v>
      </c>
      <c r="X36" s="36" t="s">
        <v>71</v>
      </c>
      <c r="Y36" s="40">
        <v>1292</v>
      </c>
      <c r="Z36" s="112">
        <v>916</v>
      </c>
      <c r="AA36" s="110">
        <v>206.8</v>
      </c>
      <c r="AB36" s="111">
        <f t="shared" si="7"/>
        <v>376</v>
      </c>
      <c r="AC36" s="111">
        <f t="shared" si="8"/>
        <v>37.6</v>
      </c>
      <c r="AD36" s="59">
        <v>28</v>
      </c>
      <c r="AE36" s="71">
        <v>2838.46</v>
      </c>
      <c r="AF36" s="71">
        <v>0.98</v>
      </c>
      <c r="AG36" s="73">
        <f t="shared" si="9"/>
        <v>2781.6908</v>
      </c>
      <c r="AH36" s="71">
        <f t="shared" si="10"/>
        <v>48123.25084</v>
      </c>
      <c r="AI36" s="9"/>
    </row>
    <row r="37" ht="24.95" customHeight="1" spans="1:35">
      <c r="A37" s="9">
        <v>32</v>
      </c>
      <c r="B37" s="10" t="s">
        <v>40</v>
      </c>
      <c r="C37" s="11" t="s">
        <v>202</v>
      </c>
      <c r="D37" s="11" t="s">
        <v>228</v>
      </c>
      <c r="E37" s="183" t="s">
        <v>67</v>
      </c>
      <c r="F37" s="183" t="s">
        <v>107</v>
      </c>
      <c r="G37" s="183" t="s">
        <v>67</v>
      </c>
      <c r="H37" s="13" t="s">
        <v>229</v>
      </c>
      <c r="I37" s="19" t="s">
        <v>230</v>
      </c>
      <c r="J37" s="9" t="s">
        <v>231</v>
      </c>
      <c r="K37" s="36">
        <v>103.9</v>
      </c>
      <c r="L37" s="40">
        <v>102.3</v>
      </c>
      <c r="M37" s="13" t="s">
        <v>50</v>
      </c>
      <c r="N37" s="39" t="s">
        <v>117</v>
      </c>
      <c r="O37" s="37">
        <v>240</v>
      </c>
      <c r="P37" s="44">
        <v>60</v>
      </c>
      <c r="Q37" s="44">
        <v>60</v>
      </c>
      <c r="R37" s="44">
        <v>70</v>
      </c>
      <c r="S37" s="44">
        <v>50</v>
      </c>
      <c r="T37" s="57">
        <f t="shared" si="4"/>
        <v>24552</v>
      </c>
      <c r="U37" s="9" t="s">
        <v>55</v>
      </c>
      <c r="V37" s="58" t="s">
        <v>136</v>
      </c>
      <c r="W37" s="9" t="s">
        <v>57</v>
      </c>
      <c r="X37" s="36" t="s">
        <v>71</v>
      </c>
      <c r="Y37" s="40">
        <v>1292</v>
      </c>
      <c r="Z37" s="112">
        <v>916</v>
      </c>
      <c r="AA37" s="110">
        <v>206.8</v>
      </c>
      <c r="AB37" s="111">
        <f t="shared" si="7"/>
        <v>376</v>
      </c>
      <c r="AC37" s="111">
        <f t="shared" si="8"/>
        <v>37.6</v>
      </c>
      <c r="AD37" s="59">
        <v>28</v>
      </c>
      <c r="AE37" s="71">
        <v>2838.46</v>
      </c>
      <c r="AF37" s="71">
        <v>1</v>
      </c>
      <c r="AG37" s="73">
        <f t="shared" si="9"/>
        <v>2838.46</v>
      </c>
      <c r="AH37" s="71">
        <f t="shared" si="10"/>
        <v>290374.458</v>
      </c>
      <c r="AI37" s="9"/>
    </row>
    <row r="38" ht="24.95" customHeight="1" spans="1:35">
      <c r="A38" s="9">
        <v>33</v>
      </c>
      <c r="B38" s="10" t="s">
        <v>40</v>
      </c>
      <c r="C38" s="11" t="s">
        <v>202</v>
      </c>
      <c r="D38" s="11" t="s">
        <v>222</v>
      </c>
      <c r="E38" s="183" t="s">
        <v>67</v>
      </c>
      <c r="F38" s="183" t="s">
        <v>66</v>
      </c>
      <c r="G38" s="183" t="s">
        <v>65</v>
      </c>
      <c r="H38" s="13" t="s">
        <v>232</v>
      </c>
      <c r="I38" s="19" t="s">
        <v>233</v>
      </c>
      <c r="J38" s="9" t="s">
        <v>234</v>
      </c>
      <c r="K38" s="36">
        <v>3.2</v>
      </c>
      <c r="L38" s="40">
        <v>4.1</v>
      </c>
      <c r="M38" s="13" t="s">
        <v>50</v>
      </c>
      <c r="N38" s="16" t="s">
        <v>51</v>
      </c>
      <c r="O38" s="37">
        <v>272</v>
      </c>
      <c r="P38" s="44">
        <v>52</v>
      </c>
      <c r="Q38" s="44">
        <v>112</v>
      </c>
      <c r="R38" s="44">
        <v>48</v>
      </c>
      <c r="S38" s="44">
        <v>60</v>
      </c>
      <c r="T38" s="57">
        <f t="shared" si="4"/>
        <v>1115.2</v>
      </c>
      <c r="U38" s="9" t="s">
        <v>235</v>
      </c>
      <c r="V38" s="58" t="s">
        <v>136</v>
      </c>
      <c r="W38" s="9" t="s">
        <v>73</v>
      </c>
      <c r="X38" s="36" t="s">
        <v>54</v>
      </c>
      <c r="Y38" s="40">
        <v>1292</v>
      </c>
      <c r="Z38" s="112">
        <v>916</v>
      </c>
      <c r="AA38" s="110">
        <v>206.8</v>
      </c>
      <c r="AB38" s="111">
        <f t="shared" si="7"/>
        <v>376</v>
      </c>
      <c r="AC38" s="111">
        <f t="shared" si="8"/>
        <v>37.6</v>
      </c>
      <c r="AD38" s="59">
        <v>28</v>
      </c>
      <c r="AE38" s="71">
        <v>2838.46</v>
      </c>
      <c r="AF38" s="71">
        <v>1</v>
      </c>
      <c r="AG38" s="73">
        <f t="shared" si="9"/>
        <v>2838.46</v>
      </c>
      <c r="AH38" s="71">
        <f t="shared" si="10"/>
        <v>11637.686</v>
      </c>
      <c r="AI38" s="116"/>
    </row>
    <row r="39" ht="24.95" customHeight="1" spans="1:35">
      <c r="A39" s="9">
        <v>34</v>
      </c>
      <c r="B39" s="10" t="s">
        <v>40</v>
      </c>
      <c r="C39" s="11" t="s">
        <v>202</v>
      </c>
      <c r="D39" s="11" t="s">
        <v>222</v>
      </c>
      <c r="E39" s="183" t="s">
        <v>216</v>
      </c>
      <c r="F39" s="183" t="s">
        <v>89</v>
      </c>
      <c r="G39" s="183" t="s">
        <v>217</v>
      </c>
      <c r="H39" s="13" t="s">
        <v>236</v>
      </c>
      <c r="I39" s="19" t="s">
        <v>237</v>
      </c>
      <c r="J39" s="9" t="s">
        <v>234</v>
      </c>
      <c r="K39" s="36">
        <v>19</v>
      </c>
      <c r="L39" s="40">
        <v>18.5</v>
      </c>
      <c r="M39" s="13" t="s">
        <v>50</v>
      </c>
      <c r="N39" s="16" t="s">
        <v>51</v>
      </c>
      <c r="O39" s="37">
        <v>236</v>
      </c>
      <c r="P39" s="44">
        <v>54</v>
      </c>
      <c r="Q39" s="44">
        <v>74</v>
      </c>
      <c r="R39" s="44">
        <v>68</v>
      </c>
      <c r="S39" s="44">
        <v>40</v>
      </c>
      <c r="T39" s="57">
        <f t="shared" ref="T39:T68" si="11">SUM(L39*O39)</f>
        <v>4366</v>
      </c>
      <c r="U39" s="9" t="s">
        <v>72</v>
      </c>
      <c r="V39" s="58" t="s">
        <v>136</v>
      </c>
      <c r="W39" s="9" t="s">
        <v>73</v>
      </c>
      <c r="X39" s="36" t="s">
        <v>54</v>
      </c>
      <c r="Y39" s="40">
        <v>1292</v>
      </c>
      <c r="Z39" s="112">
        <v>922</v>
      </c>
      <c r="AA39" s="110">
        <v>203.5</v>
      </c>
      <c r="AB39" s="111">
        <f t="shared" si="7"/>
        <v>370</v>
      </c>
      <c r="AC39" s="111">
        <f t="shared" si="8"/>
        <v>37</v>
      </c>
      <c r="AD39" s="59">
        <v>28</v>
      </c>
      <c r="AE39" s="71">
        <v>2793.17</v>
      </c>
      <c r="AF39" s="71">
        <v>1.01</v>
      </c>
      <c r="AG39" s="73">
        <f t="shared" si="9"/>
        <v>2821.1017</v>
      </c>
      <c r="AH39" s="71">
        <f t="shared" si="10"/>
        <v>52190.38145</v>
      </c>
      <c r="AI39" s="116"/>
    </row>
    <row r="40" ht="24.95" customHeight="1" spans="1:35">
      <c r="A40" s="9">
        <v>35</v>
      </c>
      <c r="B40" s="10" t="s">
        <v>40</v>
      </c>
      <c r="C40" s="11" t="s">
        <v>202</v>
      </c>
      <c r="D40" s="11" t="s">
        <v>238</v>
      </c>
      <c r="E40" s="183" t="s">
        <v>216</v>
      </c>
      <c r="F40" s="183" t="s">
        <v>89</v>
      </c>
      <c r="G40" s="183" t="s">
        <v>217</v>
      </c>
      <c r="H40" s="13" t="s">
        <v>239</v>
      </c>
      <c r="I40" s="19" t="s">
        <v>240</v>
      </c>
      <c r="J40" s="9" t="s">
        <v>241</v>
      </c>
      <c r="K40" s="36">
        <v>19.3</v>
      </c>
      <c r="L40" s="40">
        <v>18.6</v>
      </c>
      <c r="M40" s="13" t="s">
        <v>50</v>
      </c>
      <c r="N40" s="16" t="s">
        <v>51</v>
      </c>
      <c r="O40" s="37">
        <v>240</v>
      </c>
      <c r="P40" s="44">
        <v>44</v>
      </c>
      <c r="Q40" s="44">
        <v>84</v>
      </c>
      <c r="R40" s="44">
        <v>64</v>
      </c>
      <c r="S40" s="44">
        <v>48</v>
      </c>
      <c r="T40" s="57">
        <f t="shared" si="11"/>
        <v>4464</v>
      </c>
      <c r="U40" s="9" t="s">
        <v>72</v>
      </c>
      <c r="V40" s="58" t="s">
        <v>136</v>
      </c>
      <c r="W40" s="9" t="s">
        <v>57</v>
      </c>
      <c r="X40" s="36" t="s">
        <v>54</v>
      </c>
      <c r="Y40" s="40">
        <v>1292</v>
      </c>
      <c r="Z40" s="112">
        <v>922</v>
      </c>
      <c r="AA40" s="110">
        <v>203.5</v>
      </c>
      <c r="AB40" s="111">
        <f t="shared" si="7"/>
        <v>370</v>
      </c>
      <c r="AC40" s="111">
        <f t="shared" si="8"/>
        <v>37</v>
      </c>
      <c r="AD40" s="59">
        <v>28</v>
      </c>
      <c r="AE40" s="71">
        <v>2793.17</v>
      </c>
      <c r="AF40" s="71">
        <v>1.03</v>
      </c>
      <c r="AG40" s="73">
        <f t="shared" si="9"/>
        <v>2876.9651</v>
      </c>
      <c r="AH40" s="71">
        <f t="shared" si="10"/>
        <v>53511.55086</v>
      </c>
      <c r="AI40" s="116"/>
    </row>
    <row r="41" ht="24.95" customHeight="1" spans="1:35">
      <c r="A41" s="9">
        <v>36</v>
      </c>
      <c r="B41" s="10" t="s">
        <v>40</v>
      </c>
      <c r="C41" s="11" t="s">
        <v>202</v>
      </c>
      <c r="D41" s="11" t="s">
        <v>238</v>
      </c>
      <c r="E41" s="183" t="s">
        <v>216</v>
      </c>
      <c r="F41" s="183" t="s">
        <v>89</v>
      </c>
      <c r="G41" s="183" t="s">
        <v>217</v>
      </c>
      <c r="H41" s="13" t="s">
        <v>242</v>
      </c>
      <c r="I41" s="19" t="s">
        <v>128</v>
      </c>
      <c r="J41" s="9" t="s">
        <v>243</v>
      </c>
      <c r="K41" s="36">
        <v>5.9</v>
      </c>
      <c r="L41" s="40">
        <v>2.9</v>
      </c>
      <c r="M41" s="13" t="s">
        <v>50</v>
      </c>
      <c r="N41" s="16" t="s">
        <v>51</v>
      </c>
      <c r="O41" s="37">
        <v>272</v>
      </c>
      <c r="P41" s="44">
        <v>48</v>
      </c>
      <c r="Q41" s="44">
        <v>112</v>
      </c>
      <c r="R41" s="44">
        <v>68</v>
      </c>
      <c r="S41" s="44">
        <v>44</v>
      </c>
      <c r="T41" s="57">
        <f t="shared" si="11"/>
        <v>788.8</v>
      </c>
      <c r="U41" s="9" t="s">
        <v>72</v>
      </c>
      <c r="V41" s="58" t="s">
        <v>136</v>
      </c>
      <c r="W41" s="9" t="s">
        <v>57</v>
      </c>
      <c r="X41" s="36" t="s">
        <v>54</v>
      </c>
      <c r="Y41" s="40">
        <v>1292</v>
      </c>
      <c r="Z41" s="112">
        <v>922</v>
      </c>
      <c r="AA41" s="110">
        <v>203.5</v>
      </c>
      <c r="AB41" s="111">
        <f t="shared" si="7"/>
        <v>370</v>
      </c>
      <c r="AC41" s="111">
        <f t="shared" si="8"/>
        <v>37</v>
      </c>
      <c r="AD41" s="59">
        <v>28</v>
      </c>
      <c r="AE41" s="71">
        <v>2793.17</v>
      </c>
      <c r="AF41" s="71">
        <v>1.01</v>
      </c>
      <c r="AG41" s="73">
        <f t="shared" si="9"/>
        <v>2821.1017</v>
      </c>
      <c r="AH41" s="71">
        <f t="shared" si="10"/>
        <v>8181.19493</v>
      </c>
      <c r="AI41" s="116"/>
    </row>
    <row r="42" ht="24.95" customHeight="1" spans="1:35">
      <c r="A42" s="9">
        <v>37</v>
      </c>
      <c r="B42" s="10" t="s">
        <v>40</v>
      </c>
      <c r="C42" s="11" t="s">
        <v>202</v>
      </c>
      <c r="D42" s="11" t="s">
        <v>238</v>
      </c>
      <c r="E42" s="183" t="s">
        <v>216</v>
      </c>
      <c r="F42" s="183" t="s">
        <v>77</v>
      </c>
      <c r="G42" s="9" t="s">
        <v>244</v>
      </c>
      <c r="H42" s="13" t="s">
        <v>245</v>
      </c>
      <c r="I42" s="19" t="s">
        <v>246</v>
      </c>
      <c r="J42" s="9" t="s">
        <v>247</v>
      </c>
      <c r="K42" s="36">
        <v>14.3</v>
      </c>
      <c r="L42" s="40">
        <v>12.3</v>
      </c>
      <c r="M42" s="13" t="s">
        <v>50</v>
      </c>
      <c r="N42" s="16" t="s">
        <v>51</v>
      </c>
      <c r="O42" s="37">
        <v>266</v>
      </c>
      <c r="P42" s="44">
        <v>46</v>
      </c>
      <c r="Q42" s="44">
        <v>86</v>
      </c>
      <c r="R42" s="44">
        <v>72</v>
      </c>
      <c r="S42" s="44">
        <v>62</v>
      </c>
      <c r="T42" s="57">
        <f t="shared" si="11"/>
        <v>3271.8</v>
      </c>
      <c r="U42" s="9" t="s">
        <v>72</v>
      </c>
      <c r="V42" s="58" t="s">
        <v>136</v>
      </c>
      <c r="W42" s="9" t="s">
        <v>73</v>
      </c>
      <c r="X42" s="36" t="s">
        <v>54</v>
      </c>
      <c r="Y42" s="40">
        <v>1292</v>
      </c>
      <c r="Z42" s="112">
        <v>922</v>
      </c>
      <c r="AA42" s="110">
        <v>203.5</v>
      </c>
      <c r="AB42" s="111">
        <f t="shared" si="7"/>
        <v>370</v>
      </c>
      <c r="AC42" s="111">
        <f t="shared" si="8"/>
        <v>37</v>
      </c>
      <c r="AD42" s="59">
        <v>28</v>
      </c>
      <c r="AE42" s="71">
        <v>2793.17</v>
      </c>
      <c r="AF42" s="71">
        <v>1</v>
      </c>
      <c r="AG42" s="73">
        <f t="shared" si="9"/>
        <v>2793.17</v>
      </c>
      <c r="AH42" s="71">
        <f t="shared" si="10"/>
        <v>34355.991</v>
      </c>
      <c r="AI42" s="116"/>
    </row>
    <row r="43" ht="24.95" customHeight="1" spans="1:35">
      <c r="A43" s="9">
        <v>38</v>
      </c>
      <c r="B43" s="10" t="s">
        <v>40</v>
      </c>
      <c r="C43" s="11" t="s">
        <v>202</v>
      </c>
      <c r="D43" s="11" t="s">
        <v>238</v>
      </c>
      <c r="E43" s="183" t="s">
        <v>216</v>
      </c>
      <c r="F43" s="183" t="s">
        <v>77</v>
      </c>
      <c r="G43" s="183" t="s">
        <v>217</v>
      </c>
      <c r="H43" s="13" t="s">
        <v>248</v>
      </c>
      <c r="I43" s="35" t="s">
        <v>249</v>
      </c>
      <c r="J43" s="9" t="s">
        <v>250</v>
      </c>
      <c r="K43" s="36">
        <v>43.6</v>
      </c>
      <c r="L43" s="36">
        <v>46.1</v>
      </c>
      <c r="M43" s="13" t="s">
        <v>50</v>
      </c>
      <c r="N43" s="16" t="s">
        <v>51</v>
      </c>
      <c r="O43" s="37">
        <v>180</v>
      </c>
      <c r="P43" s="44">
        <v>32</v>
      </c>
      <c r="Q43" s="44">
        <v>40</v>
      </c>
      <c r="R43" s="44">
        <v>46</v>
      </c>
      <c r="S43" s="44">
        <v>62</v>
      </c>
      <c r="T43" s="57">
        <f t="shared" si="11"/>
        <v>8298</v>
      </c>
      <c r="U43" s="9" t="s">
        <v>72</v>
      </c>
      <c r="V43" s="58" t="s">
        <v>136</v>
      </c>
      <c r="W43" s="9" t="s">
        <v>73</v>
      </c>
      <c r="X43" s="36" t="s">
        <v>54</v>
      </c>
      <c r="Y43" s="40">
        <v>1292</v>
      </c>
      <c r="Z43" s="112">
        <v>922</v>
      </c>
      <c r="AA43" s="110">
        <v>203.5</v>
      </c>
      <c r="AB43" s="111">
        <f t="shared" si="7"/>
        <v>370</v>
      </c>
      <c r="AC43" s="111">
        <f t="shared" si="8"/>
        <v>37</v>
      </c>
      <c r="AD43" s="59">
        <v>28</v>
      </c>
      <c r="AE43" s="71">
        <v>2793.17</v>
      </c>
      <c r="AF43" s="71">
        <v>1.02</v>
      </c>
      <c r="AG43" s="73">
        <f t="shared" si="9"/>
        <v>2849.0334</v>
      </c>
      <c r="AH43" s="71">
        <f t="shared" si="10"/>
        <v>131340.43974</v>
      </c>
      <c r="AI43" s="115"/>
    </row>
    <row r="44" ht="24.95" customHeight="1" spans="1:35">
      <c r="A44" s="9">
        <v>39</v>
      </c>
      <c r="B44" s="10" t="s">
        <v>40</v>
      </c>
      <c r="C44" s="11" t="s">
        <v>202</v>
      </c>
      <c r="D44" s="9" t="s">
        <v>228</v>
      </c>
      <c r="E44" s="183" t="s">
        <v>67</v>
      </c>
      <c r="F44" s="183" t="s">
        <v>107</v>
      </c>
      <c r="G44" s="183" t="s">
        <v>205</v>
      </c>
      <c r="H44" s="13" t="s">
        <v>251</v>
      </c>
      <c r="I44" s="14" t="s">
        <v>252</v>
      </c>
      <c r="J44" s="9" t="s">
        <v>253</v>
      </c>
      <c r="K44" s="42">
        <v>27.6</v>
      </c>
      <c r="L44" s="42">
        <v>24.1</v>
      </c>
      <c r="M44" s="13" t="s">
        <v>50</v>
      </c>
      <c r="N44" s="16" t="s">
        <v>51</v>
      </c>
      <c r="O44" s="44">
        <v>184</v>
      </c>
      <c r="P44" s="44">
        <v>48</v>
      </c>
      <c r="Q44" s="44">
        <v>54</v>
      </c>
      <c r="R44" s="44">
        <v>54</v>
      </c>
      <c r="S44" s="44">
        <v>28</v>
      </c>
      <c r="T44" s="57">
        <f t="shared" si="11"/>
        <v>4434.4</v>
      </c>
      <c r="U44" s="9" t="s">
        <v>82</v>
      </c>
      <c r="V44" s="58" t="s">
        <v>136</v>
      </c>
      <c r="W44" s="9" t="s">
        <v>57</v>
      </c>
      <c r="X44" s="36" t="s">
        <v>71</v>
      </c>
      <c r="Y44" s="40">
        <v>1292</v>
      </c>
      <c r="Z44" s="112">
        <v>916</v>
      </c>
      <c r="AA44" s="110">
        <v>206.8</v>
      </c>
      <c r="AB44" s="111">
        <f t="shared" si="7"/>
        <v>376</v>
      </c>
      <c r="AC44" s="111">
        <f t="shared" si="8"/>
        <v>37.6</v>
      </c>
      <c r="AD44" s="59">
        <v>28</v>
      </c>
      <c r="AE44" s="71">
        <v>2838.46</v>
      </c>
      <c r="AF44" s="71">
        <v>1</v>
      </c>
      <c r="AG44" s="73">
        <f t="shared" si="9"/>
        <v>2838.46</v>
      </c>
      <c r="AH44" s="71">
        <f t="shared" si="10"/>
        <v>68406.886</v>
      </c>
      <c r="AI44" s="9"/>
    </row>
    <row r="45" ht="24.95" customHeight="1" spans="1:35">
      <c r="A45" s="9">
        <v>40</v>
      </c>
      <c r="B45" s="10" t="s">
        <v>40</v>
      </c>
      <c r="C45" s="11" t="s">
        <v>202</v>
      </c>
      <c r="D45" s="9" t="s">
        <v>254</v>
      </c>
      <c r="E45" s="183" t="s">
        <v>175</v>
      </c>
      <c r="F45" s="183" t="s">
        <v>66</v>
      </c>
      <c r="G45" s="9" t="s">
        <v>255</v>
      </c>
      <c r="H45" s="13" t="s">
        <v>256</v>
      </c>
      <c r="I45" s="14" t="s">
        <v>257</v>
      </c>
      <c r="J45" s="9" t="s">
        <v>258</v>
      </c>
      <c r="K45" s="42">
        <v>67</v>
      </c>
      <c r="L45" s="42">
        <v>67</v>
      </c>
      <c r="M45" s="13" t="s">
        <v>50</v>
      </c>
      <c r="N45" s="39" t="s">
        <v>117</v>
      </c>
      <c r="O45" s="44">
        <v>262</v>
      </c>
      <c r="P45" s="44">
        <v>94</v>
      </c>
      <c r="Q45" s="44">
        <v>68</v>
      </c>
      <c r="R45" s="44">
        <v>48</v>
      </c>
      <c r="S45" s="44">
        <v>52</v>
      </c>
      <c r="T45" s="57">
        <f t="shared" si="11"/>
        <v>17554</v>
      </c>
      <c r="U45" s="9" t="s">
        <v>55</v>
      </c>
      <c r="V45" s="58" t="s">
        <v>136</v>
      </c>
      <c r="W45" s="9" t="s">
        <v>57</v>
      </c>
      <c r="X45" s="36" t="s">
        <v>54</v>
      </c>
      <c r="Y45" s="40">
        <v>1292</v>
      </c>
      <c r="Z45" s="112">
        <v>916</v>
      </c>
      <c r="AA45" s="110">
        <v>206.8</v>
      </c>
      <c r="AB45" s="111">
        <f t="shared" si="7"/>
        <v>376</v>
      </c>
      <c r="AC45" s="111">
        <f t="shared" si="8"/>
        <v>37.6</v>
      </c>
      <c r="AD45" s="59">
        <v>28</v>
      </c>
      <c r="AE45" s="71">
        <v>2838.46</v>
      </c>
      <c r="AF45" s="71">
        <v>1.01</v>
      </c>
      <c r="AG45" s="73">
        <f t="shared" si="9"/>
        <v>2866.8446</v>
      </c>
      <c r="AH45" s="71">
        <f t="shared" si="10"/>
        <v>192078.5882</v>
      </c>
      <c r="AI45" s="9"/>
    </row>
    <row r="46" ht="24.95" customHeight="1" spans="1:35">
      <c r="A46" s="9">
        <v>41</v>
      </c>
      <c r="B46" s="10" t="s">
        <v>40</v>
      </c>
      <c r="C46" s="9" t="s">
        <v>202</v>
      </c>
      <c r="D46" s="9" t="s">
        <v>259</v>
      </c>
      <c r="E46" s="183" t="s">
        <v>67</v>
      </c>
      <c r="F46" s="183" t="s">
        <v>107</v>
      </c>
      <c r="G46" s="9" t="s">
        <v>260</v>
      </c>
      <c r="H46" s="13" t="s">
        <v>261</v>
      </c>
      <c r="I46" s="35" t="s">
        <v>262</v>
      </c>
      <c r="J46" s="9" t="s">
        <v>263</v>
      </c>
      <c r="K46" s="36">
        <v>92.6</v>
      </c>
      <c r="L46" s="36">
        <v>82.3</v>
      </c>
      <c r="M46" s="13" t="s">
        <v>50</v>
      </c>
      <c r="N46" s="39" t="s">
        <v>117</v>
      </c>
      <c r="O46" s="37">
        <v>168</v>
      </c>
      <c r="P46" s="44">
        <v>32</v>
      </c>
      <c r="Q46" s="44">
        <v>54</v>
      </c>
      <c r="R46" s="44">
        <v>54</v>
      </c>
      <c r="S46" s="44">
        <v>28</v>
      </c>
      <c r="T46" s="57">
        <f t="shared" si="11"/>
        <v>13826.4</v>
      </c>
      <c r="U46" s="9" t="s">
        <v>82</v>
      </c>
      <c r="V46" s="58" t="s">
        <v>136</v>
      </c>
      <c r="W46" s="9" t="s">
        <v>57</v>
      </c>
      <c r="X46" s="36" t="s">
        <v>71</v>
      </c>
      <c r="Y46" s="40">
        <v>1292</v>
      </c>
      <c r="Z46" s="112">
        <v>916</v>
      </c>
      <c r="AA46" s="110">
        <v>206.8</v>
      </c>
      <c r="AB46" s="111">
        <f t="shared" si="7"/>
        <v>376</v>
      </c>
      <c r="AC46" s="111">
        <f t="shared" si="8"/>
        <v>37.6</v>
      </c>
      <c r="AD46" s="59">
        <v>28</v>
      </c>
      <c r="AE46" s="71">
        <v>2838.46</v>
      </c>
      <c r="AF46" s="71">
        <v>1</v>
      </c>
      <c r="AG46" s="73">
        <f t="shared" si="9"/>
        <v>2838.46</v>
      </c>
      <c r="AH46" s="71">
        <f t="shared" si="10"/>
        <v>233605.258</v>
      </c>
      <c r="AI46" s="9"/>
    </row>
    <row r="47" ht="24.95" customHeight="1" spans="1:35">
      <c r="A47" s="9">
        <v>42</v>
      </c>
      <c r="B47" s="10" t="s">
        <v>40</v>
      </c>
      <c r="C47" s="11" t="s">
        <v>202</v>
      </c>
      <c r="D47" s="11" t="s">
        <v>203</v>
      </c>
      <c r="E47" s="183" t="s">
        <v>204</v>
      </c>
      <c r="F47" s="183" t="s">
        <v>119</v>
      </c>
      <c r="G47" s="9" t="s">
        <v>264</v>
      </c>
      <c r="H47" s="13" t="s">
        <v>265</v>
      </c>
      <c r="I47" s="35" t="s">
        <v>266</v>
      </c>
      <c r="J47" s="11" t="s">
        <v>267</v>
      </c>
      <c r="K47" s="36">
        <v>25.8</v>
      </c>
      <c r="L47" s="36">
        <v>30.8</v>
      </c>
      <c r="M47" s="13" t="s">
        <v>50</v>
      </c>
      <c r="N47" s="16" t="s">
        <v>51</v>
      </c>
      <c r="O47" s="37">
        <v>246</v>
      </c>
      <c r="P47" s="44">
        <v>48</v>
      </c>
      <c r="Q47" s="44">
        <v>66</v>
      </c>
      <c r="R47" s="44">
        <v>80</v>
      </c>
      <c r="S47" s="44">
        <v>52</v>
      </c>
      <c r="T47" s="57">
        <f t="shared" si="11"/>
        <v>7576.8</v>
      </c>
      <c r="U47" s="9" t="s">
        <v>55</v>
      </c>
      <c r="V47" s="58" t="s">
        <v>136</v>
      </c>
      <c r="W47" s="9" t="s">
        <v>73</v>
      </c>
      <c r="X47" s="36" t="s">
        <v>71</v>
      </c>
      <c r="Y47" s="40">
        <v>1292</v>
      </c>
      <c r="Z47" s="112">
        <v>916</v>
      </c>
      <c r="AA47" s="110">
        <v>206.8</v>
      </c>
      <c r="AB47" s="111">
        <f t="shared" si="7"/>
        <v>376</v>
      </c>
      <c r="AC47" s="111">
        <f t="shared" si="8"/>
        <v>37.6</v>
      </c>
      <c r="AD47" s="59">
        <v>28</v>
      </c>
      <c r="AE47" s="71">
        <v>2838.46</v>
      </c>
      <c r="AF47" s="71">
        <v>0.97</v>
      </c>
      <c r="AG47" s="73">
        <f t="shared" si="9"/>
        <v>2753.3062</v>
      </c>
      <c r="AH47" s="71">
        <f t="shared" si="10"/>
        <v>84801.83096</v>
      </c>
      <c r="AI47" s="9"/>
    </row>
    <row r="48" ht="24.95" customHeight="1" spans="1:35">
      <c r="A48" s="9">
        <v>43</v>
      </c>
      <c r="B48" s="10" t="s">
        <v>40</v>
      </c>
      <c r="C48" s="11" t="s">
        <v>202</v>
      </c>
      <c r="D48" s="11" t="s">
        <v>212</v>
      </c>
      <c r="E48" s="183" t="s">
        <v>204</v>
      </c>
      <c r="F48" s="183" t="s">
        <v>89</v>
      </c>
      <c r="G48" s="183" t="s">
        <v>213</v>
      </c>
      <c r="H48" s="13" t="s">
        <v>268</v>
      </c>
      <c r="I48" s="35" t="s">
        <v>269</v>
      </c>
      <c r="J48" s="11" t="s">
        <v>267</v>
      </c>
      <c r="K48" s="36">
        <v>6.3</v>
      </c>
      <c r="L48" s="36">
        <v>6.4</v>
      </c>
      <c r="M48" s="13" t="s">
        <v>50</v>
      </c>
      <c r="N48" s="16" t="s">
        <v>51</v>
      </c>
      <c r="O48" s="37">
        <v>268</v>
      </c>
      <c r="P48" s="44">
        <v>48</v>
      </c>
      <c r="Q48" s="44">
        <v>74</v>
      </c>
      <c r="R48" s="44">
        <v>86</v>
      </c>
      <c r="S48" s="44">
        <v>60</v>
      </c>
      <c r="T48" s="57">
        <f t="shared" si="11"/>
        <v>1715.2</v>
      </c>
      <c r="U48" s="9" t="s">
        <v>270</v>
      </c>
      <c r="V48" s="58" t="s">
        <v>136</v>
      </c>
      <c r="W48" s="9" t="s">
        <v>73</v>
      </c>
      <c r="X48" s="36" t="s">
        <v>54</v>
      </c>
      <c r="Y48" s="40">
        <v>1292</v>
      </c>
      <c r="Z48" s="112">
        <v>922</v>
      </c>
      <c r="AA48" s="110">
        <v>203.5</v>
      </c>
      <c r="AB48" s="111">
        <f t="shared" si="7"/>
        <v>370</v>
      </c>
      <c r="AC48" s="111">
        <f t="shared" si="8"/>
        <v>37</v>
      </c>
      <c r="AD48" s="59">
        <v>28</v>
      </c>
      <c r="AE48" s="71">
        <v>2793.17</v>
      </c>
      <c r="AF48" s="71">
        <v>1</v>
      </c>
      <c r="AG48" s="73">
        <f t="shared" si="9"/>
        <v>2793.17</v>
      </c>
      <c r="AH48" s="71">
        <f t="shared" si="10"/>
        <v>17876.288</v>
      </c>
      <c r="AI48" s="9"/>
    </row>
    <row r="49" ht="24.95" customHeight="1" spans="1:35">
      <c r="A49" s="9">
        <v>44</v>
      </c>
      <c r="B49" s="10" t="s">
        <v>40</v>
      </c>
      <c r="C49" s="11" t="s">
        <v>202</v>
      </c>
      <c r="D49" s="11" t="s">
        <v>203</v>
      </c>
      <c r="E49" s="183" t="s">
        <v>204</v>
      </c>
      <c r="F49" s="14" t="s">
        <v>271</v>
      </c>
      <c r="G49" s="14" t="s">
        <v>272</v>
      </c>
      <c r="H49" s="13" t="s">
        <v>273</v>
      </c>
      <c r="I49" s="35" t="s">
        <v>274</v>
      </c>
      <c r="J49" s="11" t="s">
        <v>275</v>
      </c>
      <c r="K49" s="36">
        <v>26.5</v>
      </c>
      <c r="L49" s="36">
        <v>27.6</v>
      </c>
      <c r="M49" s="13" t="s">
        <v>50</v>
      </c>
      <c r="N49" s="16" t="s">
        <v>51</v>
      </c>
      <c r="O49" s="37">
        <v>188</v>
      </c>
      <c r="P49" s="44">
        <v>54</v>
      </c>
      <c r="Q49" s="44">
        <v>60</v>
      </c>
      <c r="R49" s="44">
        <v>40</v>
      </c>
      <c r="S49" s="44">
        <v>34</v>
      </c>
      <c r="T49" s="57">
        <f t="shared" si="11"/>
        <v>5188.8</v>
      </c>
      <c r="U49" s="9" t="s">
        <v>55</v>
      </c>
      <c r="V49" s="58" t="s">
        <v>136</v>
      </c>
      <c r="W49" s="9" t="s">
        <v>57</v>
      </c>
      <c r="X49" s="36" t="s">
        <v>71</v>
      </c>
      <c r="Y49" s="40">
        <v>1292</v>
      </c>
      <c r="Z49" s="112">
        <v>916</v>
      </c>
      <c r="AA49" s="110">
        <v>206.8</v>
      </c>
      <c r="AB49" s="111">
        <f t="shared" ref="AB49:AB54" si="12">SUM(Y49-Z49)</f>
        <v>376</v>
      </c>
      <c r="AC49" s="111">
        <f t="shared" ref="AC49:AC54" si="13">SUM(AB49*0.1)</f>
        <v>37.6</v>
      </c>
      <c r="AD49" s="59">
        <v>28</v>
      </c>
      <c r="AE49" s="71">
        <v>2838.46</v>
      </c>
      <c r="AF49" s="71">
        <v>1</v>
      </c>
      <c r="AG49" s="73">
        <f t="shared" si="9"/>
        <v>2838.46</v>
      </c>
      <c r="AH49" s="71">
        <f t="shared" si="10"/>
        <v>78341.496</v>
      </c>
      <c r="AI49" s="9"/>
    </row>
    <row r="50" ht="24.95" customHeight="1" spans="1:35">
      <c r="A50" s="9">
        <v>45</v>
      </c>
      <c r="B50" s="10" t="s">
        <v>40</v>
      </c>
      <c r="C50" s="11" t="s">
        <v>202</v>
      </c>
      <c r="D50" s="11" t="s">
        <v>238</v>
      </c>
      <c r="E50" s="183" t="s">
        <v>216</v>
      </c>
      <c r="F50" s="183" t="s">
        <v>89</v>
      </c>
      <c r="G50" s="183" t="s">
        <v>217</v>
      </c>
      <c r="H50" s="13" t="s">
        <v>276</v>
      </c>
      <c r="I50" s="35" t="s">
        <v>277</v>
      </c>
      <c r="J50" s="11" t="s">
        <v>278</v>
      </c>
      <c r="K50" s="36">
        <v>20.8</v>
      </c>
      <c r="L50" s="36">
        <v>18.6</v>
      </c>
      <c r="M50" s="13" t="s">
        <v>50</v>
      </c>
      <c r="N50" s="39" t="s">
        <v>117</v>
      </c>
      <c r="O50" s="37">
        <v>278</v>
      </c>
      <c r="P50" s="44">
        <v>88</v>
      </c>
      <c r="Q50" s="44">
        <v>74</v>
      </c>
      <c r="R50" s="44">
        <v>54</v>
      </c>
      <c r="S50" s="44">
        <v>60</v>
      </c>
      <c r="T50" s="57">
        <f t="shared" si="11"/>
        <v>5170.8</v>
      </c>
      <c r="U50" s="9" t="s">
        <v>72</v>
      </c>
      <c r="V50" s="58" t="s">
        <v>136</v>
      </c>
      <c r="W50" s="9" t="s">
        <v>57</v>
      </c>
      <c r="X50" s="36" t="s">
        <v>54</v>
      </c>
      <c r="Y50" s="40">
        <v>1292</v>
      </c>
      <c r="Z50" s="112">
        <v>922</v>
      </c>
      <c r="AA50" s="110">
        <v>203.5</v>
      </c>
      <c r="AB50" s="111">
        <f t="shared" si="12"/>
        <v>370</v>
      </c>
      <c r="AC50" s="111">
        <f t="shared" si="13"/>
        <v>37</v>
      </c>
      <c r="AD50" s="59">
        <v>28</v>
      </c>
      <c r="AE50" s="71">
        <v>2793.17</v>
      </c>
      <c r="AF50" s="71">
        <v>1.01</v>
      </c>
      <c r="AG50" s="73">
        <f t="shared" si="9"/>
        <v>2821.1017</v>
      </c>
      <c r="AH50" s="71">
        <f t="shared" si="10"/>
        <v>52472.49162</v>
      </c>
      <c r="AI50" s="9"/>
    </row>
    <row r="51" ht="24.95" customHeight="1" spans="1:35">
      <c r="A51" s="9">
        <v>46</v>
      </c>
      <c r="B51" s="10" t="s">
        <v>40</v>
      </c>
      <c r="C51" s="11" t="s">
        <v>202</v>
      </c>
      <c r="D51" s="11" t="s">
        <v>238</v>
      </c>
      <c r="E51" s="183" t="s">
        <v>216</v>
      </c>
      <c r="F51" s="183" t="s">
        <v>89</v>
      </c>
      <c r="G51" s="183" t="s">
        <v>217</v>
      </c>
      <c r="H51" s="13" t="s">
        <v>279</v>
      </c>
      <c r="I51" s="35" t="s">
        <v>172</v>
      </c>
      <c r="J51" s="11" t="s">
        <v>280</v>
      </c>
      <c r="K51" s="36">
        <v>11.1</v>
      </c>
      <c r="L51" s="36">
        <v>7.7</v>
      </c>
      <c r="M51" s="13" t="s">
        <v>50</v>
      </c>
      <c r="N51" s="16" t="s">
        <v>51</v>
      </c>
      <c r="O51" s="37">
        <v>284</v>
      </c>
      <c r="P51" s="44">
        <v>48</v>
      </c>
      <c r="Q51" s="44">
        <v>88</v>
      </c>
      <c r="R51" s="44">
        <v>108</v>
      </c>
      <c r="S51" s="44">
        <v>40</v>
      </c>
      <c r="T51" s="57">
        <f t="shared" si="11"/>
        <v>2186.8</v>
      </c>
      <c r="U51" s="9" t="s">
        <v>72</v>
      </c>
      <c r="V51" s="58" t="s">
        <v>136</v>
      </c>
      <c r="W51" s="9" t="s">
        <v>73</v>
      </c>
      <c r="X51" s="36" t="s">
        <v>63</v>
      </c>
      <c r="Y51" s="40">
        <v>1292</v>
      </c>
      <c r="Z51" s="112">
        <v>922</v>
      </c>
      <c r="AA51" s="110">
        <v>203.5</v>
      </c>
      <c r="AB51" s="111">
        <f t="shared" si="12"/>
        <v>370</v>
      </c>
      <c r="AC51" s="111">
        <f t="shared" si="13"/>
        <v>37</v>
      </c>
      <c r="AD51" s="59">
        <v>28</v>
      </c>
      <c r="AE51" s="71">
        <v>2793.17</v>
      </c>
      <c r="AF51" s="71">
        <v>0.99</v>
      </c>
      <c r="AG51" s="73">
        <f t="shared" si="9"/>
        <v>2765.2383</v>
      </c>
      <c r="AH51" s="71">
        <f t="shared" si="10"/>
        <v>21292.33491</v>
      </c>
      <c r="AI51" s="9"/>
    </row>
    <row r="52" ht="24.95" customHeight="1" spans="1:35">
      <c r="A52" s="9">
        <v>47</v>
      </c>
      <c r="B52" s="10" t="s">
        <v>40</v>
      </c>
      <c r="C52" s="11" t="s">
        <v>202</v>
      </c>
      <c r="D52" s="11" t="s">
        <v>238</v>
      </c>
      <c r="E52" s="183" t="s">
        <v>216</v>
      </c>
      <c r="F52" s="183" t="s">
        <v>89</v>
      </c>
      <c r="G52" s="183" t="s">
        <v>217</v>
      </c>
      <c r="H52" s="13" t="s">
        <v>281</v>
      </c>
      <c r="I52" s="35" t="s">
        <v>282</v>
      </c>
      <c r="J52" s="11" t="s">
        <v>283</v>
      </c>
      <c r="K52" s="36">
        <v>9.3</v>
      </c>
      <c r="L52" s="36">
        <v>7.7</v>
      </c>
      <c r="M52" s="13" t="s">
        <v>50</v>
      </c>
      <c r="N52" s="16" t="s">
        <v>51</v>
      </c>
      <c r="O52" s="37">
        <v>226</v>
      </c>
      <c r="P52" s="44">
        <v>54</v>
      </c>
      <c r="Q52" s="44">
        <v>68</v>
      </c>
      <c r="R52" s="44">
        <v>58</v>
      </c>
      <c r="S52" s="44">
        <v>46</v>
      </c>
      <c r="T52" s="57">
        <f t="shared" si="11"/>
        <v>1740.2</v>
      </c>
      <c r="U52" s="9" t="s">
        <v>72</v>
      </c>
      <c r="V52" s="58" t="s">
        <v>136</v>
      </c>
      <c r="W52" s="9" t="s">
        <v>57</v>
      </c>
      <c r="X52" s="36" t="s">
        <v>54</v>
      </c>
      <c r="Y52" s="40">
        <v>1292</v>
      </c>
      <c r="Z52" s="112">
        <v>922</v>
      </c>
      <c r="AA52" s="110">
        <v>203.5</v>
      </c>
      <c r="AB52" s="111">
        <f t="shared" si="12"/>
        <v>370</v>
      </c>
      <c r="AC52" s="111">
        <f t="shared" si="13"/>
        <v>37</v>
      </c>
      <c r="AD52" s="59">
        <v>28</v>
      </c>
      <c r="AE52" s="71">
        <v>2793.17</v>
      </c>
      <c r="AF52" s="71">
        <v>1.03</v>
      </c>
      <c r="AG52" s="73">
        <f t="shared" si="9"/>
        <v>2876.9651</v>
      </c>
      <c r="AH52" s="71">
        <f t="shared" si="10"/>
        <v>22152.63127</v>
      </c>
      <c r="AI52" s="9"/>
    </row>
    <row r="53" ht="24.95" customHeight="1" spans="1:35">
      <c r="A53" s="9">
        <v>48</v>
      </c>
      <c r="B53" s="10" t="s">
        <v>40</v>
      </c>
      <c r="C53" s="11" t="s">
        <v>202</v>
      </c>
      <c r="D53" s="11" t="s">
        <v>284</v>
      </c>
      <c r="E53" s="183" t="s">
        <v>285</v>
      </c>
      <c r="F53" s="183" t="s">
        <v>107</v>
      </c>
      <c r="G53" s="183" t="s">
        <v>205</v>
      </c>
      <c r="H53" s="13" t="s">
        <v>286</v>
      </c>
      <c r="I53" s="35" t="s">
        <v>287</v>
      </c>
      <c r="J53" s="11" t="s">
        <v>288</v>
      </c>
      <c r="K53" s="36">
        <v>48.5</v>
      </c>
      <c r="L53" s="36">
        <v>18.7</v>
      </c>
      <c r="M53" s="13" t="s">
        <v>50</v>
      </c>
      <c r="N53" s="16" t="s">
        <v>51</v>
      </c>
      <c r="O53" s="37">
        <v>182</v>
      </c>
      <c r="P53" s="44">
        <v>48</v>
      </c>
      <c r="Q53" s="44">
        <v>60</v>
      </c>
      <c r="R53" s="44">
        <v>34</v>
      </c>
      <c r="S53" s="44">
        <v>20</v>
      </c>
      <c r="T53" s="57">
        <f t="shared" si="11"/>
        <v>3403.4</v>
      </c>
      <c r="U53" s="9" t="s">
        <v>289</v>
      </c>
      <c r="V53" s="58" t="s">
        <v>136</v>
      </c>
      <c r="W53" s="9" t="s">
        <v>57</v>
      </c>
      <c r="X53" s="36" t="s">
        <v>71</v>
      </c>
      <c r="Y53" s="40">
        <v>1292</v>
      </c>
      <c r="Z53" s="112">
        <v>922</v>
      </c>
      <c r="AA53" s="110">
        <v>203.5</v>
      </c>
      <c r="AB53" s="111">
        <f t="shared" si="12"/>
        <v>370</v>
      </c>
      <c r="AC53" s="111">
        <f t="shared" si="13"/>
        <v>37</v>
      </c>
      <c r="AD53" s="59">
        <v>28</v>
      </c>
      <c r="AE53" s="71">
        <v>2793.17</v>
      </c>
      <c r="AF53" s="71">
        <v>0.99</v>
      </c>
      <c r="AG53" s="73">
        <f t="shared" si="9"/>
        <v>2765.2383</v>
      </c>
      <c r="AH53" s="71">
        <f t="shared" si="10"/>
        <v>51709.95621</v>
      </c>
      <c r="AI53" s="9" t="s">
        <v>290</v>
      </c>
    </row>
    <row r="54" ht="24.95" customHeight="1" spans="1:35">
      <c r="A54" s="9">
        <v>49</v>
      </c>
      <c r="B54" s="10" t="s">
        <v>40</v>
      </c>
      <c r="C54" s="11" t="s">
        <v>202</v>
      </c>
      <c r="D54" s="11" t="s">
        <v>238</v>
      </c>
      <c r="E54" s="183" t="s">
        <v>216</v>
      </c>
      <c r="F54" s="183" t="s">
        <v>89</v>
      </c>
      <c r="G54" s="183" t="s">
        <v>138</v>
      </c>
      <c r="H54" s="9" t="s">
        <v>291</v>
      </c>
      <c r="I54" s="19" t="s">
        <v>292</v>
      </c>
      <c r="J54" s="11" t="s">
        <v>293</v>
      </c>
      <c r="K54" s="36">
        <v>37.5</v>
      </c>
      <c r="L54" s="40">
        <v>37.5</v>
      </c>
      <c r="M54" s="13" t="s">
        <v>50</v>
      </c>
      <c r="N54" s="16" t="s">
        <v>51</v>
      </c>
      <c r="O54" s="37">
        <v>244</v>
      </c>
      <c r="P54" s="44">
        <v>20</v>
      </c>
      <c r="Q54" s="44">
        <v>88</v>
      </c>
      <c r="R54" s="44">
        <v>76</v>
      </c>
      <c r="S54" s="44">
        <v>60</v>
      </c>
      <c r="T54" s="57">
        <f t="shared" si="11"/>
        <v>9150</v>
      </c>
      <c r="U54" s="9" t="s">
        <v>72</v>
      </c>
      <c r="V54" s="58" t="s">
        <v>136</v>
      </c>
      <c r="W54" s="9" t="s">
        <v>73</v>
      </c>
      <c r="X54" s="36" t="s">
        <v>54</v>
      </c>
      <c r="Y54" s="40">
        <v>1292</v>
      </c>
      <c r="Z54" s="112">
        <v>922</v>
      </c>
      <c r="AA54" s="110">
        <v>203.5</v>
      </c>
      <c r="AB54" s="111">
        <f t="shared" si="12"/>
        <v>370</v>
      </c>
      <c r="AC54" s="111">
        <f t="shared" si="13"/>
        <v>37</v>
      </c>
      <c r="AD54" s="75">
        <v>28</v>
      </c>
      <c r="AE54" s="71">
        <v>2793.17</v>
      </c>
      <c r="AF54" s="71">
        <v>0.99</v>
      </c>
      <c r="AG54" s="73">
        <f t="shared" si="9"/>
        <v>2765.2383</v>
      </c>
      <c r="AH54" s="71">
        <f t="shared" si="10"/>
        <v>103696.43625</v>
      </c>
      <c r="AI54" s="114" t="s">
        <v>294</v>
      </c>
    </row>
    <row r="55" ht="24.95" customHeight="1" spans="1:35">
      <c r="A55" s="9">
        <v>50</v>
      </c>
      <c r="B55" s="10" t="s">
        <v>40</v>
      </c>
      <c r="C55" s="9" t="s">
        <v>295</v>
      </c>
      <c r="D55" s="12" t="s">
        <v>296</v>
      </c>
      <c r="E55" s="14" t="s">
        <v>297</v>
      </c>
      <c r="F55" s="14" t="s">
        <v>119</v>
      </c>
      <c r="G55" s="14" t="s">
        <v>138</v>
      </c>
      <c r="H55" s="15" t="s">
        <v>298</v>
      </c>
      <c r="I55" s="14" t="s">
        <v>299</v>
      </c>
      <c r="J55" s="14" t="s">
        <v>300</v>
      </c>
      <c r="K55" s="42">
        <v>11.7</v>
      </c>
      <c r="L55" s="42">
        <v>11.2</v>
      </c>
      <c r="M55" s="12" t="s">
        <v>50</v>
      </c>
      <c r="N55" s="41" t="s">
        <v>148</v>
      </c>
      <c r="O55" s="43" t="s">
        <v>158</v>
      </c>
      <c r="P55" s="43">
        <v>20</v>
      </c>
      <c r="Q55" s="43" t="s">
        <v>167</v>
      </c>
      <c r="R55" s="43">
        <v>40</v>
      </c>
      <c r="S55" s="43">
        <v>140</v>
      </c>
      <c r="T55" s="57">
        <f t="shared" si="11"/>
        <v>2464</v>
      </c>
      <c r="U55" s="9" t="s">
        <v>302</v>
      </c>
      <c r="V55" s="58" t="s">
        <v>56</v>
      </c>
      <c r="W55" s="9" t="s">
        <v>57</v>
      </c>
      <c r="X55" s="36" t="s">
        <v>54</v>
      </c>
      <c r="Y55" s="40">
        <v>1292</v>
      </c>
      <c r="Z55" s="112">
        <v>928</v>
      </c>
      <c r="AA55" s="110">
        <v>200.2</v>
      </c>
      <c r="AB55" s="111">
        <f t="shared" ref="AB55:AB68" si="14">SUM(Y55-Z55)</f>
        <v>364</v>
      </c>
      <c r="AC55" s="111">
        <f t="shared" ref="AC55:AC68" si="15">SUM(AB55*0.1)</f>
        <v>36.4</v>
      </c>
      <c r="AD55" s="9">
        <v>29</v>
      </c>
      <c r="AE55" s="71">
        <v>2785.7</v>
      </c>
      <c r="AF55" s="71">
        <v>1.02</v>
      </c>
      <c r="AG55" s="73">
        <f t="shared" ref="AG55:AG68" si="16">SUM(AE55*AF55)</f>
        <v>2841.414</v>
      </c>
      <c r="AH55" s="71">
        <f t="shared" ref="AH55:AH68" si="17">SUM(L55*AG55)</f>
        <v>31823.8368</v>
      </c>
      <c r="AI55" s="113" t="s">
        <v>303</v>
      </c>
    </row>
    <row r="56" ht="24.95" customHeight="1" spans="1:35">
      <c r="A56" s="9">
        <v>51</v>
      </c>
      <c r="B56" s="10" t="s">
        <v>40</v>
      </c>
      <c r="C56" s="9" t="s">
        <v>295</v>
      </c>
      <c r="D56" s="12" t="s">
        <v>304</v>
      </c>
      <c r="E56" s="14" t="s">
        <v>297</v>
      </c>
      <c r="F56" s="14" t="s">
        <v>66</v>
      </c>
      <c r="G56" s="14" t="s">
        <v>217</v>
      </c>
      <c r="H56" s="20"/>
      <c r="I56" s="14" t="s">
        <v>305</v>
      </c>
      <c r="J56" s="14" t="s">
        <v>300</v>
      </c>
      <c r="K56" s="42">
        <v>22.7</v>
      </c>
      <c r="L56" s="42">
        <v>18.8</v>
      </c>
      <c r="M56" s="12" t="s">
        <v>50</v>
      </c>
      <c r="N56" s="41" t="s">
        <v>51</v>
      </c>
      <c r="O56" s="43" t="s">
        <v>166</v>
      </c>
      <c r="P56" s="43">
        <v>20</v>
      </c>
      <c r="Q56" s="43" t="s">
        <v>306</v>
      </c>
      <c r="R56" s="43">
        <v>40</v>
      </c>
      <c r="S56" s="43">
        <v>100</v>
      </c>
      <c r="T56" s="57">
        <f t="shared" si="11"/>
        <v>3760</v>
      </c>
      <c r="U56" s="9" t="s">
        <v>235</v>
      </c>
      <c r="V56" s="58" t="s">
        <v>56</v>
      </c>
      <c r="W56" s="9" t="s">
        <v>57</v>
      </c>
      <c r="X56" s="36" t="s">
        <v>54</v>
      </c>
      <c r="Y56" s="40">
        <v>1292</v>
      </c>
      <c r="Z56" s="112">
        <v>922</v>
      </c>
      <c r="AA56" s="110">
        <v>203.5</v>
      </c>
      <c r="AB56" s="111">
        <f t="shared" si="14"/>
        <v>370</v>
      </c>
      <c r="AC56" s="111">
        <f t="shared" si="15"/>
        <v>37</v>
      </c>
      <c r="AD56" s="9">
        <v>29</v>
      </c>
      <c r="AE56" s="71">
        <v>2831.62</v>
      </c>
      <c r="AF56" s="71">
        <v>1.02</v>
      </c>
      <c r="AG56" s="73">
        <f t="shared" si="16"/>
        <v>2888.2524</v>
      </c>
      <c r="AH56" s="71">
        <f t="shared" si="17"/>
        <v>54299.14512</v>
      </c>
      <c r="AI56" s="113" t="s">
        <v>307</v>
      </c>
    </row>
    <row r="57" ht="24.95" customHeight="1" spans="1:35">
      <c r="A57" s="9">
        <v>52</v>
      </c>
      <c r="B57" s="10" t="s">
        <v>40</v>
      </c>
      <c r="C57" s="9" t="s">
        <v>295</v>
      </c>
      <c r="D57" s="12" t="s">
        <v>308</v>
      </c>
      <c r="E57" s="14" t="s">
        <v>297</v>
      </c>
      <c r="F57" s="14" t="s">
        <v>119</v>
      </c>
      <c r="G57" s="14" t="s">
        <v>205</v>
      </c>
      <c r="H57" s="16"/>
      <c r="I57" s="14" t="s">
        <v>309</v>
      </c>
      <c r="J57" s="14" t="s">
        <v>300</v>
      </c>
      <c r="K57" s="42">
        <v>17.1</v>
      </c>
      <c r="L57" s="42">
        <v>16</v>
      </c>
      <c r="M57" s="12" t="s">
        <v>50</v>
      </c>
      <c r="N57" s="41" t="s">
        <v>117</v>
      </c>
      <c r="O57" s="43" t="s">
        <v>310</v>
      </c>
      <c r="P57" s="43">
        <v>40</v>
      </c>
      <c r="Q57" s="43" t="s">
        <v>167</v>
      </c>
      <c r="R57" s="43">
        <v>60</v>
      </c>
      <c r="S57" s="43">
        <v>140</v>
      </c>
      <c r="T57" s="57">
        <f t="shared" si="11"/>
        <v>4160</v>
      </c>
      <c r="U57" s="9" t="s">
        <v>311</v>
      </c>
      <c r="V57" s="58" t="s">
        <v>56</v>
      </c>
      <c r="W57" s="9" t="s">
        <v>57</v>
      </c>
      <c r="X57" s="36" t="s">
        <v>54</v>
      </c>
      <c r="Y57" s="40">
        <v>1292</v>
      </c>
      <c r="Z57" s="112">
        <v>928</v>
      </c>
      <c r="AA57" s="110">
        <v>200.2</v>
      </c>
      <c r="AB57" s="111">
        <f t="shared" si="14"/>
        <v>364</v>
      </c>
      <c r="AC57" s="111">
        <f t="shared" si="15"/>
        <v>36.4</v>
      </c>
      <c r="AD57" s="9">
        <v>29</v>
      </c>
      <c r="AE57" s="71">
        <v>2785.7</v>
      </c>
      <c r="AF57" s="71">
        <v>1.01</v>
      </c>
      <c r="AG57" s="73">
        <f t="shared" si="16"/>
        <v>2813.557</v>
      </c>
      <c r="AH57" s="71">
        <f t="shared" si="17"/>
        <v>45016.912</v>
      </c>
      <c r="AI57" s="113" t="s">
        <v>312</v>
      </c>
    </row>
    <row r="58" ht="24.95" customHeight="1" spans="1:35">
      <c r="A58" s="9">
        <v>53</v>
      </c>
      <c r="B58" s="10" t="s">
        <v>40</v>
      </c>
      <c r="C58" s="9" t="s">
        <v>313</v>
      </c>
      <c r="D58" s="12" t="s">
        <v>314</v>
      </c>
      <c r="E58" s="14" t="s">
        <v>315</v>
      </c>
      <c r="F58" s="14" t="s">
        <v>316</v>
      </c>
      <c r="G58" s="14" t="s">
        <v>317</v>
      </c>
      <c r="H58" s="12" t="s">
        <v>318</v>
      </c>
      <c r="I58" s="14" t="s">
        <v>319</v>
      </c>
      <c r="J58" s="14" t="s">
        <v>320</v>
      </c>
      <c r="K58" s="42" t="s">
        <v>322</v>
      </c>
      <c r="L58" s="42">
        <v>22.6</v>
      </c>
      <c r="M58" s="12" t="s">
        <v>50</v>
      </c>
      <c r="N58" s="41" t="s">
        <v>148</v>
      </c>
      <c r="O58" s="43" t="s">
        <v>310</v>
      </c>
      <c r="P58" s="43">
        <v>80</v>
      </c>
      <c r="Q58" s="43" t="s">
        <v>167</v>
      </c>
      <c r="R58" s="43">
        <v>40</v>
      </c>
      <c r="S58" s="43">
        <v>120</v>
      </c>
      <c r="T58" s="57">
        <f t="shared" si="11"/>
        <v>5876</v>
      </c>
      <c r="U58" s="9" t="s">
        <v>72</v>
      </c>
      <c r="V58" s="58" t="s">
        <v>56</v>
      </c>
      <c r="W58" s="9" t="s">
        <v>324</v>
      </c>
      <c r="X58" s="36" t="s">
        <v>54</v>
      </c>
      <c r="Y58" s="40">
        <v>1292</v>
      </c>
      <c r="Z58" s="112">
        <v>928</v>
      </c>
      <c r="AA58" s="110">
        <v>200.2</v>
      </c>
      <c r="AB58" s="111">
        <f t="shared" si="14"/>
        <v>364</v>
      </c>
      <c r="AC58" s="111">
        <f t="shared" si="15"/>
        <v>36.4</v>
      </c>
      <c r="AD58" s="9">
        <v>29</v>
      </c>
      <c r="AE58" s="71">
        <v>2785.7</v>
      </c>
      <c r="AF58" s="71">
        <v>0.99</v>
      </c>
      <c r="AG58" s="73">
        <f t="shared" si="16"/>
        <v>2757.843</v>
      </c>
      <c r="AH58" s="71">
        <f t="shared" si="17"/>
        <v>62327.2518</v>
      </c>
      <c r="AI58" s="113" t="s">
        <v>159</v>
      </c>
    </row>
    <row r="59" ht="24.95" customHeight="1" spans="1:35">
      <c r="A59" s="9">
        <v>54</v>
      </c>
      <c r="B59" s="10" t="s">
        <v>40</v>
      </c>
      <c r="C59" s="9" t="s">
        <v>313</v>
      </c>
      <c r="D59" s="12" t="s">
        <v>325</v>
      </c>
      <c r="E59" s="14" t="s">
        <v>315</v>
      </c>
      <c r="F59" s="14" t="s">
        <v>119</v>
      </c>
      <c r="G59" s="14" t="s">
        <v>78</v>
      </c>
      <c r="H59" s="12" t="s">
        <v>326</v>
      </c>
      <c r="I59" s="14" t="s">
        <v>327</v>
      </c>
      <c r="J59" s="14" t="s">
        <v>328</v>
      </c>
      <c r="K59" s="42">
        <v>28.6</v>
      </c>
      <c r="L59" s="42">
        <v>28.4</v>
      </c>
      <c r="M59" s="12" t="s">
        <v>50</v>
      </c>
      <c r="N59" s="41" t="s">
        <v>148</v>
      </c>
      <c r="O59" s="43" t="s">
        <v>151</v>
      </c>
      <c r="P59" s="43">
        <v>160</v>
      </c>
      <c r="Q59" s="43" t="s">
        <v>167</v>
      </c>
      <c r="R59" s="43">
        <v>40</v>
      </c>
      <c r="S59" s="43">
        <v>80</v>
      </c>
      <c r="T59" s="57">
        <f t="shared" si="11"/>
        <v>5112</v>
      </c>
      <c r="U59" s="9" t="s">
        <v>55</v>
      </c>
      <c r="V59" s="58" t="s">
        <v>56</v>
      </c>
      <c r="W59" s="9" t="s">
        <v>324</v>
      </c>
      <c r="X59" s="36" t="s">
        <v>54</v>
      </c>
      <c r="Y59" s="40">
        <v>1292</v>
      </c>
      <c r="Z59" s="112">
        <v>922</v>
      </c>
      <c r="AA59" s="110">
        <v>203.5</v>
      </c>
      <c r="AB59" s="111">
        <f t="shared" si="14"/>
        <v>370</v>
      </c>
      <c r="AC59" s="111">
        <f t="shared" si="15"/>
        <v>37</v>
      </c>
      <c r="AD59" s="9">
        <v>29</v>
      </c>
      <c r="AE59" s="71">
        <v>2831.62</v>
      </c>
      <c r="AF59" s="71">
        <v>1</v>
      </c>
      <c r="AG59" s="73">
        <f t="shared" si="16"/>
        <v>2831.62</v>
      </c>
      <c r="AH59" s="71">
        <f t="shared" si="17"/>
        <v>80418.008</v>
      </c>
      <c r="AI59" s="113" t="s">
        <v>159</v>
      </c>
    </row>
    <row r="60" ht="24.95" customHeight="1" spans="1:35">
      <c r="A60" s="9">
        <v>55</v>
      </c>
      <c r="B60" s="10" t="s">
        <v>40</v>
      </c>
      <c r="C60" s="9" t="s">
        <v>313</v>
      </c>
      <c r="D60" s="12" t="s">
        <v>330</v>
      </c>
      <c r="E60" s="14" t="s">
        <v>315</v>
      </c>
      <c r="F60" s="14" t="s">
        <v>131</v>
      </c>
      <c r="G60" s="14" t="s">
        <v>95</v>
      </c>
      <c r="H60" s="12" t="s">
        <v>331</v>
      </c>
      <c r="I60" s="14" t="s">
        <v>332</v>
      </c>
      <c r="J60" s="14" t="s">
        <v>333</v>
      </c>
      <c r="K60" s="42">
        <v>96</v>
      </c>
      <c r="L60" s="42">
        <v>96</v>
      </c>
      <c r="M60" s="12" t="s">
        <v>50</v>
      </c>
      <c r="N60" s="41" t="s">
        <v>148</v>
      </c>
      <c r="O60" s="43" t="s">
        <v>166</v>
      </c>
      <c r="P60" s="43">
        <v>40</v>
      </c>
      <c r="Q60" s="43" t="s">
        <v>167</v>
      </c>
      <c r="R60" s="43">
        <v>40</v>
      </c>
      <c r="S60" s="43">
        <v>100</v>
      </c>
      <c r="T60" s="57">
        <f t="shared" si="11"/>
        <v>19200</v>
      </c>
      <c r="U60" s="9" t="s">
        <v>334</v>
      </c>
      <c r="V60" s="58" t="s">
        <v>56</v>
      </c>
      <c r="W60" s="9" t="s">
        <v>324</v>
      </c>
      <c r="X60" s="36" t="s">
        <v>54</v>
      </c>
      <c r="Y60" s="40">
        <v>1292</v>
      </c>
      <c r="Z60" s="112">
        <v>928</v>
      </c>
      <c r="AA60" s="110">
        <v>200.2</v>
      </c>
      <c r="AB60" s="111">
        <f t="shared" si="14"/>
        <v>364</v>
      </c>
      <c r="AC60" s="111">
        <f t="shared" si="15"/>
        <v>36.4</v>
      </c>
      <c r="AD60" s="9">
        <v>29</v>
      </c>
      <c r="AE60" s="71">
        <v>2785.7</v>
      </c>
      <c r="AF60" s="71">
        <v>1.01</v>
      </c>
      <c r="AG60" s="73">
        <f t="shared" si="16"/>
        <v>2813.557</v>
      </c>
      <c r="AH60" s="71">
        <f t="shared" si="17"/>
        <v>270101.472</v>
      </c>
      <c r="AI60" s="113" t="s">
        <v>335</v>
      </c>
    </row>
    <row r="61" ht="24.95" customHeight="1" spans="1:35">
      <c r="A61" s="9">
        <v>56</v>
      </c>
      <c r="B61" s="10" t="s">
        <v>40</v>
      </c>
      <c r="C61" s="9" t="s">
        <v>313</v>
      </c>
      <c r="D61" s="12" t="s">
        <v>336</v>
      </c>
      <c r="E61" s="14" t="s">
        <v>337</v>
      </c>
      <c r="F61" s="14" t="s">
        <v>77</v>
      </c>
      <c r="G61" s="14" t="s">
        <v>338</v>
      </c>
      <c r="H61" s="12" t="s">
        <v>339</v>
      </c>
      <c r="I61" s="14" t="s">
        <v>340</v>
      </c>
      <c r="J61" s="14" t="s">
        <v>341</v>
      </c>
      <c r="K61" s="42">
        <v>23</v>
      </c>
      <c r="L61" s="42">
        <v>23.9</v>
      </c>
      <c r="M61" s="12" t="s">
        <v>50</v>
      </c>
      <c r="N61" s="41" t="s">
        <v>117</v>
      </c>
      <c r="O61" s="43" t="s">
        <v>343</v>
      </c>
      <c r="P61" s="43">
        <v>20</v>
      </c>
      <c r="Q61" s="43" t="s">
        <v>167</v>
      </c>
      <c r="R61" s="43">
        <v>60</v>
      </c>
      <c r="S61" s="43">
        <v>140</v>
      </c>
      <c r="T61" s="57">
        <f t="shared" si="11"/>
        <v>5736</v>
      </c>
      <c r="U61" s="9" t="s">
        <v>311</v>
      </c>
      <c r="V61" s="58" t="s">
        <v>56</v>
      </c>
      <c r="W61" s="9" t="s">
        <v>57</v>
      </c>
      <c r="X61" s="36" t="s">
        <v>54</v>
      </c>
      <c r="Y61" s="40">
        <v>1292</v>
      </c>
      <c r="Z61" s="112">
        <v>928</v>
      </c>
      <c r="AA61" s="110">
        <v>200.2</v>
      </c>
      <c r="AB61" s="111">
        <f t="shared" si="14"/>
        <v>364</v>
      </c>
      <c r="AC61" s="111">
        <f t="shared" si="15"/>
        <v>36.4</v>
      </c>
      <c r="AD61" s="9">
        <v>29</v>
      </c>
      <c r="AE61" s="71">
        <v>2785.7</v>
      </c>
      <c r="AF61" s="71">
        <v>1.02</v>
      </c>
      <c r="AG61" s="73">
        <f t="shared" si="16"/>
        <v>2841.414</v>
      </c>
      <c r="AH61" s="71">
        <f t="shared" si="17"/>
        <v>67909.7946</v>
      </c>
      <c r="AI61" s="113" t="s">
        <v>436</v>
      </c>
    </row>
    <row r="62" ht="24.95" customHeight="1" spans="1:35">
      <c r="A62" s="9">
        <v>57</v>
      </c>
      <c r="B62" s="10" t="s">
        <v>40</v>
      </c>
      <c r="C62" s="9" t="s">
        <v>313</v>
      </c>
      <c r="D62" s="12" t="s">
        <v>345</v>
      </c>
      <c r="E62" s="14" t="s">
        <v>315</v>
      </c>
      <c r="F62" s="14" t="s">
        <v>59</v>
      </c>
      <c r="G62" s="14" t="s">
        <v>108</v>
      </c>
      <c r="H62" s="12" t="s">
        <v>339</v>
      </c>
      <c r="I62" s="14" t="s">
        <v>346</v>
      </c>
      <c r="J62" s="14" t="s">
        <v>341</v>
      </c>
      <c r="K62" s="42">
        <v>20.1</v>
      </c>
      <c r="L62" s="42">
        <v>20.5</v>
      </c>
      <c r="M62" s="12" t="s">
        <v>50</v>
      </c>
      <c r="N62" s="41" t="s">
        <v>148</v>
      </c>
      <c r="O62" s="43" t="s">
        <v>343</v>
      </c>
      <c r="P62" s="43">
        <v>20</v>
      </c>
      <c r="Q62" s="43" t="s">
        <v>167</v>
      </c>
      <c r="R62" s="43">
        <v>60</v>
      </c>
      <c r="S62" s="43">
        <v>140</v>
      </c>
      <c r="T62" s="57">
        <f t="shared" si="11"/>
        <v>4920</v>
      </c>
      <c r="U62" s="9" t="s">
        <v>334</v>
      </c>
      <c r="V62" s="58" t="s">
        <v>56</v>
      </c>
      <c r="W62" s="9" t="s">
        <v>324</v>
      </c>
      <c r="X62" s="36" t="s">
        <v>54</v>
      </c>
      <c r="Y62" s="40">
        <v>1292</v>
      </c>
      <c r="Z62" s="112">
        <v>928</v>
      </c>
      <c r="AA62" s="110">
        <v>200.2</v>
      </c>
      <c r="AB62" s="111">
        <f t="shared" si="14"/>
        <v>364</v>
      </c>
      <c r="AC62" s="111">
        <f t="shared" si="15"/>
        <v>36.4</v>
      </c>
      <c r="AD62" s="9">
        <v>29</v>
      </c>
      <c r="AE62" s="71">
        <v>2785.7</v>
      </c>
      <c r="AF62" s="71">
        <v>1</v>
      </c>
      <c r="AG62" s="73">
        <f t="shared" si="16"/>
        <v>2785.7</v>
      </c>
      <c r="AH62" s="71">
        <f t="shared" si="17"/>
        <v>57106.85</v>
      </c>
      <c r="AI62" s="113" t="s">
        <v>159</v>
      </c>
    </row>
    <row r="63" ht="24.95" customHeight="1" spans="1:35">
      <c r="A63" s="9">
        <v>58</v>
      </c>
      <c r="B63" s="10" t="s">
        <v>40</v>
      </c>
      <c r="C63" s="11" t="s">
        <v>347</v>
      </c>
      <c r="D63" s="13" t="s">
        <v>348</v>
      </c>
      <c r="E63" s="19" t="s">
        <v>349</v>
      </c>
      <c r="F63" s="19" t="s">
        <v>131</v>
      </c>
      <c r="G63" s="19" t="s">
        <v>67</v>
      </c>
      <c r="H63" s="13" t="s">
        <v>350</v>
      </c>
      <c r="I63" s="19" t="s">
        <v>351</v>
      </c>
      <c r="J63" s="12" t="s">
        <v>352</v>
      </c>
      <c r="K63" s="40">
        <v>21.7</v>
      </c>
      <c r="L63" s="40">
        <v>25.1</v>
      </c>
      <c r="M63" s="13" t="s">
        <v>50</v>
      </c>
      <c r="N63" s="41" t="s">
        <v>51</v>
      </c>
      <c r="O63" s="44">
        <v>220</v>
      </c>
      <c r="P63" s="44">
        <v>40</v>
      </c>
      <c r="Q63" s="44">
        <v>100</v>
      </c>
      <c r="R63" s="44">
        <v>60</v>
      </c>
      <c r="S63" s="44">
        <v>20</v>
      </c>
      <c r="T63" s="57">
        <f t="shared" si="11"/>
        <v>5522</v>
      </c>
      <c r="U63" s="9" t="s">
        <v>55</v>
      </c>
      <c r="V63" s="58" t="s">
        <v>136</v>
      </c>
      <c r="W63" s="59" t="s">
        <v>353</v>
      </c>
      <c r="X63" s="36" t="s">
        <v>54</v>
      </c>
      <c r="Y63" s="40">
        <v>1292</v>
      </c>
      <c r="Z63" s="112">
        <v>916</v>
      </c>
      <c r="AA63" s="110">
        <v>206.8</v>
      </c>
      <c r="AB63" s="111">
        <f t="shared" si="14"/>
        <v>376</v>
      </c>
      <c r="AC63" s="111">
        <f t="shared" si="15"/>
        <v>37.6</v>
      </c>
      <c r="AD63" s="59">
        <v>29</v>
      </c>
      <c r="AE63" s="71">
        <v>2877.54</v>
      </c>
      <c r="AF63" s="71">
        <v>1</v>
      </c>
      <c r="AG63" s="73">
        <f t="shared" si="16"/>
        <v>2877.54</v>
      </c>
      <c r="AH63" s="71">
        <f t="shared" si="17"/>
        <v>72226.254</v>
      </c>
      <c r="AI63" s="9"/>
    </row>
    <row r="64" ht="24.95" customHeight="1" spans="1:35">
      <c r="A64" s="9">
        <v>59</v>
      </c>
      <c r="B64" s="10" t="s">
        <v>40</v>
      </c>
      <c r="C64" s="11" t="s">
        <v>347</v>
      </c>
      <c r="D64" s="11" t="s">
        <v>354</v>
      </c>
      <c r="E64" s="183" t="s">
        <v>355</v>
      </c>
      <c r="F64" s="183" t="s">
        <v>59</v>
      </c>
      <c r="G64" s="183" t="s">
        <v>108</v>
      </c>
      <c r="H64" s="9" t="s">
        <v>356</v>
      </c>
      <c r="I64" s="19" t="s">
        <v>357</v>
      </c>
      <c r="J64" s="11" t="s">
        <v>358</v>
      </c>
      <c r="K64" s="40">
        <v>29.9</v>
      </c>
      <c r="L64" s="36">
        <v>29.5</v>
      </c>
      <c r="M64" s="13" t="s">
        <v>50</v>
      </c>
      <c r="N64" s="16" t="s">
        <v>51</v>
      </c>
      <c r="O64" s="37">
        <v>208</v>
      </c>
      <c r="P64" s="37">
        <v>28</v>
      </c>
      <c r="Q64" s="44">
        <v>68</v>
      </c>
      <c r="R64" s="44">
        <v>72</v>
      </c>
      <c r="S64" s="44">
        <v>40</v>
      </c>
      <c r="T64" s="57">
        <f t="shared" si="11"/>
        <v>6136</v>
      </c>
      <c r="U64" s="9" t="s">
        <v>235</v>
      </c>
      <c r="V64" s="58" t="s">
        <v>136</v>
      </c>
      <c r="W64" s="9" t="s">
        <v>73</v>
      </c>
      <c r="X64" s="36" t="s">
        <v>71</v>
      </c>
      <c r="Y64" s="40">
        <v>1292</v>
      </c>
      <c r="Z64" s="112">
        <v>916</v>
      </c>
      <c r="AA64" s="110">
        <v>206.8</v>
      </c>
      <c r="AB64" s="111">
        <f t="shared" si="14"/>
        <v>376</v>
      </c>
      <c r="AC64" s="111">
        <f t="shared" si="15"/>
        <v>37.6</v>
      </c>
      <c r="AD64" s="9">
        <v>29</v>
      </c>
      <c r="AE64" s="71">
        <v>2877.54</v>
      </c>
      <c r="AF64" s="71">
        <v>0.97</v>
      </c>
      <c r="AG64" s="73">
        <f t="shared" si="16"/>
        <v>2791.2138</v>
      </c>
      <c r="AH64" s="71">
        <f t="shared" si="17"/>
        <v>82340.8071</v>
      </c>
      <c r="AI64" s="113"/>
    </row>
    <row r="65" ht="24.95" customHeight="1" spans="1:35">
      <c r="A65" s="9">
        <v>60</v>
      </c>
      <c r="B65" s="10" t="s">
        <v>40</v>
      </c>
      <c r="C65" s="11" t="s">
        <v>347</v>
      </c>
      <c r="D65" s="11" t="s">
        <v>359</v>
      </c>
      <c r="E65" s="183" t="s">
        <v>360</v>
      </c>
      <c r="F65" s="9" t="s">
        <v>361</v>
      </c>
      <c r="G65" s="9" t="s">
        <v>362</v>
      </c>
      <c r="H65" s="9" t="s">
        <v>363</v>
      </c>
      <c r="I65" s="19" t="s">
        <v>205</v>
      </c>
      <c r="J65" s="11" t="s">
        <v>364</v>
      </c>
      <c r="K65" s="36">
        <v>25.7</v>
      </c>
      <c r="L65" s="40">
        <v>31.2</v>
      </c>
      <c r="M65" s="12" t="s">
        <v>50</v>
      </c>
      <c r="N65" s="16" t="s">
        <v>51</v>
      </c>
      <c r="O65" s="37">
        <v>132</v>
      </c>
      <c r="P65" s="44">
        <v>28</v>
      </c>
      <c r="Q65" s="44">
        <v>40</v>
      </c>
      <c r="R65" s="44">
        <v>26</v>
      </c>
      <c r="S65" s="44">
        <v>38</v>
      </c>
      <c r="T65" s="57">
        <f t="shared" si="11"/>
        <v>4118.4</v>
      </c>
      <c r="U65" s="9" t="s">
        <v>311</v>
      </c>
      <c r="V65" s="58" t="s">
        <v>136</v>
      </c>
      <c r="W65" s="9" t="s">
        <v>73</v>
      </c>
      <c r="X65" s="36" t="s">
        <v>71</v>
      </c>
      <c r="Y65" s="40">
        <v>1292</v>
      </c>
      <c r="Z65" s="112">
        <v>922</v>
      </c>
      <c r="AA65" s="110">
        <v>203.5</v>
      </c>
      <c r="AB65" s="111">
        <f t="shared" si="14"/>
        <v>370</v>
      </c>
      <c r="AC65" s="111">
        <f t="shared" si="15"/>
        <v>37</v>
      </c>
      <c r="AD65" s="9">
        <v>29</v>
      </c>
      <c r="AE65" s="71">
        <v>2831.62</v>
      </c>
      <c r="AF65" s="71">
        <v>0.97</v>
      </c>
      <c r="AG65" s="73">
        <f t="shared" si="16"/>
        <v>2746.6714</v>
      </c>
      <c r="AH65" s="71">
        <f t="shared" si="17"/>
        <v>85696.14768</v>
      </c>
      <c r="AI65" s="113"/>
    </row>
    <row r="66" ht="24.95" customHeight="1" spans="1:35">
      <c r="A66" s="9">
        <v>61</v>
      </c>
      <c r="B66" s="10" t="s">
        <v>40</v>
      </c>
      <c r="C66" s="11" t="s">
        <v>347</v>
      </c>
      <c r="D66" s="11" t="s">
        <v>365</v>
      </c>
      <c r="E66" s="183" t="s">
        <v>355</v>
      </c>
      <c r="F66" s="183" t="s">
        <v>59</v>
      </c>
      <c r="G66" s="183" t="s">
        <v>67</v>
      </c>
      <c r="H66" s="76" t="s">
        <v>366</v>
      </c>
      <c r="I66" s="19" t="s">
        <v>367</v>
      </c>
      <c r="J66" s="11" t="s">
        <v>368</v>
      </c>
      <c r="K66" s="36">
        <v>8.9</v>
      </c>
      <c r="L66" s="40">
        <v>10.8</v>
      </c>
      <c r="M66" s="12" t="s">
        <v>50</v>
      </c>
      <c r="N66" s="16" t="s">
        <v>51</v>
      </c>
      <c r="O66" s="37">
        <v>170</v>
      </c>
      <c r="P66" s="44">
        <v>34</v>
      </c>
      <c r="Q66" s="44">
        <v>62</v>
      </c>
      <c r="R66" s="44">
        <v>42</v>
      </c>
      <c r="S66" s="44">
        <v>32</v>
      </c>
      <c r="T66" s="57">
        <f t="shared" si="11"/>
        <v>1836</v>
      </c>
      <c r="U66" s="9" t="s">
        <v>72</v>
      </c>
      <c r="V66" s="58" t="s">
        <v>136</v>
      </c>
      <c r="W66" s="9" t="s">
        <v>57</v>
      </c>
      <c r="X66" s="36" t="s">
        <v>71</v>
      </c>
      <c r="Y66" s="40">
        <v>1292</v>
      </c>
      <c r="Z66" s="112">
        <v>922</v>
      </c>
      <c r="AA66" s="110">
        <v>203.5</v>
      </c>
      <c r="AB66" s="111">
        <f t="shared" si="14"/>
        <v>370</v>
      </c>
      <c r="AC66" s="111">
        <f t="shared" si="15"/>
        <v>37</v>
      </c>
      <c r="AD66" s="59">
        <v>29</v>
      </c>
      <c r="AE66" s="93">
        <v>2831.62</v>
      </c>
      <c r="AF66" s="71">
        <v>1</v>
      </c>
      <c r="AG66" s="73">
        <f>SUM(AE67*AF66)</f>
        <v>2877.54</v>
      </c>
      <c r="AH66" s="71">
        <f t="shared" si="17"/>
        <v>31077.432</v>
      </c>
      <c r="AI66" s="113"/>
    </row>
    <row r="67" ht="24.95" customHeight="1" spans="1:35">
      <c r="A67" s="9">
        <v>62</v>
      </c>
      <c r="B67" s="10" t="s">
        <v>40</v>
      </c>
      <c r="C67" s="11" t="s">
        <v>347</v>
      </c>
      <c r="D67" s="11" t="s">
        <v>365</v>
      </c>
      <c r="E67" s="183" t="s">
        <v>355</v>
      </c>
      <c r="F67" s="183" t="s">
        <v>59</v>
      </c>
      <c r="G67" s="183" t="s">
        <v>67</v>
      </c>
      <c r="H67" s="78"/>
      <c r="I67" s="19" t="s">
        <v>369</v>
      </c>
      <c r="J67" s="11" t="s">
        <v>368</v>
      </c>
      <c r="K67" s="36">
        <v>23.5</v>
      </c>
      <c r="L67" s="40">
        <v>25.1</v>
      </c>
      <c r="M67" s="13" t="s">
        <v>50</v>
      </c>
      <c r="N67" s="16" t="s">
        <v>51</v>
      </c>
      <c r="O67" s="37">
        <v>168</v>
      </c>
      <c r="P67" s="44">
        <v>60</v>
      </c>
      <c r="Q67" s="44">
        <v>68</v>
      </c>
      <c r="R67" s="44">
        <v>40</v>
      </c>
      <c r="S67" s="44"/>
      <c r="T67" s="57">
        <f t="shared" si="11"/>
        <v>4216.8</v>
      </c>
      <c r="U67" s="9" t="s">
        <v>55</v>
      </c>
      <c r="V67" s="58" t="s">
        <v>136</v>
      </c>
      <c r="W67" s="9" t="s">
        <v>57</v>
      </c>
      <c r="X67" s="36" t="s">
        <v>71</v>
      </c>
      <c r="Y67" s="40">
        <v>1292</v>
      </c>
      <c r="Z67" s="112">
        <v>916</v>
      </c>
      <c r="AA67" s="110">
        <v>206.8</v>
      </c>
      <c r="AB67" s="111">
        <f t="shared" si="14"/>
        <v>376</v>
      </c>
      <c r="AC67" s="111">
        <f t="shared" si="15"/>
        <v>37.6</v>
      </c>
      <c r="AD67" s="9">
        <v>29</v>
      </c>
      <c r="AE67" s="71">
        <v>2877.54</v>
      </c>
      <c r="AF67" s="71">
        <v>0.99</v>
      </c>
      <c r="AG67" s="73">
        <f>SUM(AE67*AF67)</f>
        <v>2848.7646</v>
      </c>
      <c r="AH67" s="71">
        <f t="shared" si="17"/>
        <v>71503.99146</v>
      </c>
      <c r="AI67" s="113" t="s">
        <v>370</v>
      </c>
    </row>
    <row r="68" ht="24.95" customHeight="1" spans="1:35">
      <c r="A68" s="9">
        <v>63</v>
      </c>
      <c r="B68" s="10" t="s">
        <v>40</v>
      </c>
      <c r="C68" s="11" t="s">
        <v>347</v>
      </c>
      <c r="D68" s="11" t="s">
        <v>371</v>
      </c>
      <c r="E68" s="183" t="s">
        <v>355</v>
      </c>
      <c r="F68" s="183" t="s">
        <v>107</v>
      </c>
      <c r="G68" s="183" t="s">
        <v>372</v>
      </c>
      <c r="H68" s="58"/>
      <c r="I68" s="19" t="s">
        <v>373</v>
      </c>
      <c r="J68" s="11" t="s">
        <v>368</v>
      </c>
      <c r="K68" s="36">
        <v>3.8</v>
      </c>
      <c r="L68" s="40">
        <v>3.5</v>
      </c>
      <c r="M68" s="13" t="s">
        <v>50</v>
      </c>
      <c r="N68" s="16" t="s">
        <v>51</v>
      </c>
      <c r="O68" s="37">
        <v>150</v>
      </c>
      <c r="P68" s="44">
        <v>40</v>
      </c>
      <c r="Q68" s="44">
        <v>50</v>
      </c>
      <c r="R68" s="44">
        <v>40</v>
      </c>
      <c r="S68" s="44">
        <v>20</v>
      </c>
      <c r="T68" s="57">
        <f t="shared" si="11"/>
        <v>525</v>
      </c>
      <c r="U68" s="9" t="s">
        <v>374</v>
      </c>
      <c r="V68" s="58" t="s">
        <v>136</v>
      </c>
      <c r="W68" s="9" t="s">
        <v>57</v>
      </c>
      <c r="X68" s="36" t="s">
        <v>54</v>
      </c>
      <c r="Y68" s="40">
        <v>1292</v>
      </c>
      <c r="Z68" s="112">
        <v>922</v>
      </c>
      <c r="AA68" s="110">
        <v>203.5</v>
      </c>
      <c r="AB68" s="111">
        <f t="shared" si="14"/>
        <v>370</v>
      </c>
      <c r="AC68" s="111">
        <f t="shared" si="15"/>
        <v>37</v>
      </c>
      <c r="AD68" s="59">
        <v>29</v>
      </c>
      <c r="AE68" s="94">
        <v>2831.62</v>
      </c>
      <c r="AF68" s="71">
        <v>1.02</v>
      </c>
      <c r="AG68" s="73">
        <f t="shared" si="16"/>
        <v>2888.2524</v>
      </c>
      <c r="AH68" s="71">
        <f t="shared" si="17"/>
        <v>10108.8834</v>
      </c>
      <c r="AI68" s="113"/>
    </row>
    <row r="69" s="98" customFormat="1" ht="24.95" customHeight="1" spans="1:41">
      <c r="A69" s="79" t="s">
        <v>375</v>
      </c>
      <c r="B69" s="80"/>
      <c r="C69" s="81"/>
      <c r="D69" s="82"/>
      <c r="E69" s="83"/>
      <c r="F69" s="83"/>
      <c r="G69" s="83"/>
      <c r="H69" s="84"/>
      <c r="I69" s="83"/>
      <c r="J69" s="85"/>
      <c r="K69" s="86">
        <v>1993.6</v>
      </c>
      <c r="L69" s="86">
        <v>1984.6</v>
      </c>
      <c r="M69" s="82"/>
      <c r="N69" s="87"/>
      <c r="O69" s="89"/>
      <c r="P69" s="89"/>
      <c r="Q69" s="89"/>
      <c r="R69" s="89"/>
      <c r="S69" s="89"/>
      <c r="T69" s="90">
        <v>446433</v>
      </c>
      <c r="U69" s="91"/>
      <c r="V69" s="91"/>
      <c r="W69" s="92"/>
      <c r="X69" s="92"/>
      <c r="Y69" s="92"/>
      <c r="Z69" s="119"/>
      <c r="AA69" s="120"/>
      <c r="AB69" s="121"/>
      <c r="AC69" s="121"/>
      <c r="AD69" s="95"/>
      <c r="AE69" s="96"/>
      <c r="AF69" s="96"/>
      <c r="AG69" s="97"/>
      <c r="AH69" s="96">
        <v>5653173.05</v>
      </c>
      <c r="AI69" s="122"/>
      <c r="AJ69"/>
      <c r="AK69" s="103"/>
      <c r="AO69" s="123"/>
    </row>
    <row r="70" ht="45.75" customHeight="1" spans="1:35">
      <c r="A70" s="117" t="s">
        <v>437</v>
      </c>
      <c r="B70" s="118"/>
      <c r="C70" s="118"/>
      <c r="D70" s="118"/>
      <c r="E70" s="117"/>
      <c r="F70" s="117"/>
      <c r="G70" s="117"/>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row>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sheetData>
  <autoFilter xmlns:etc="http://www.wps.cn/officeDocument/2017/etCustomData" ref="A5:AK70" etc:filterBottomFollowUsedRange="0">
    <extLst/>
  </autoFilter>
  <mergeCells count="36">
    <mergeCell ref="A1:AI1"/>
    <mergeCell ref="A2:AI2"/>
    <mergeCell ref="A3:AI3"/>
    <mergeCell ref="H4:J4"/>
    <mergeCell ref="O4:S4"/>
    <mergeCell ref="AA4:AC4"/>
    <mergeCell ref="A69:C69"/>
    <mergeCell ref="A70:AI70"/>
    <mergeCell ref="A4:A5"/>
    <mergeCell ref="B4:B5"/>
    <mergeCell ref="C4:C5"/>
    <mergeCell ref="D4:D5"/>
    <mergeCell ref="E4:E5"/>
    <mergeCell ref="F4:F5"/>
    <mergeCell ref="G4:G5"/>
    <mergeCell ref="H21:H22"/>
    <mergeCell ref="H28:H29"/>
    <mergeCell ref="H55:H57"/>
    <mergeCell ref="H66:H68"/>
    <mergeCell ref="K4:K5"/>
    <mergeCell ref="L4:L5"/>
    <mergeCell ref="M4:M5"/>
    <mergeCell ref="N4:N5"/>
    <mergeCell ref="T4:T5"/>
    <mergeCell ref="U4:U5"/>
    <mergeCell ref="V4:V5"/>
    <mergeCell ref="W4:W5"/>
    <mergeCell ref="X4:X5"/>
    <mergeCell ref="Y4:Y5"/>
    <mergeCell ref="Z4:Z5"/>
    <mergeCell ref="AD4:AD5"/>
    <mergeCell ref="AE4:AE5"/>
    <mergeCell ref="AF4:AF5"/>
    <mergeCell ref="AG4:AG5"/>
    <mergeCell ref="AH4:AH5"/>
    <mergeCell ref="AI4:AI5"/>
  </mergeCells>
  <pageMargins left="0.354166666666667" right="0.393055555555556" top="0.590277777777778" bottom="0.550694444444444" header="0.5" footer="0.5"/>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0"/>
  <sheetViews>
    <sheetView tabSelected="1" workbookViewId="0">
      <selection activeCell="K12" sqref="K12"/>
    </sheetView>
  </sheetViews>
  <sheetFormatPr defaultColWidth="9" defaultRowHeight="14.1"/>
  <cols>
    <col min="1" max="1" width="5" customWidth="1"/>
    <col min="2" max="2" width="5.62162162162162" customWidth="1"/>
    <col min="3" max="3" width="5.37837837837838" customWidth="1"/>
    <col min="4" max="4" width="6.37837837837838" customWidth="1"/>
    <col min="5" max="5" width="4.87387387387387" customWidth="1"/>
    <col min="6" max="6" width="4.37837837837838" customWidth="1"/>
    <col min="7" max="7" width="7" customWidth="1"/>
    <col min="8" max="8" width="13.2522522522523" customWidth="1"/>
    <col min="9" max="9" width="5.74774774774775" customWidth="1"/>
    <col min="10" max="10" width="8.62162162162162" customWidth="1"/>
    <col min="11" max="11" width="7" customWidth="1"/>
    <col min="12" max="12" width="7.25225225225225" customWidth="1"/>
    <col min="13" max="13" width="6.87387387387387" customWidth="1"/>
    <col min="14" max="14" width="6.37837837837838" customWidth="1"/>
    <col min="15" max="16" width="6.12612612612613" customWidth="1"/>
    <col min="17" max="17" width="6.37837837837838" customWidth="1"/>
    <col min="18" max="18" width="5.74774774774775" customWidth="1"/>
    <col min="19" max="19" width="6.25225225225225" customWidth="1"/>
    <col min="20" max="20" width="6.12612612612613" customWidth="1"/>
    <col min="21" max="21" width="7" customWidth="1"/>
    <col min="22" max="22" width="7.37837837837838" customWidth="1"/>
    <col min="23" max="24" width="5.74774774774775" customWidth="1"/>
    <col min="25" max="25" width="4.87387387387387" customWidth="1"/>
    <col min="26" max="26" width="7.87387387387387" customWidth="1"/>
    <col min="27" max="27" width="6.62162162162162" customWidth="1"/>
    <col min="28" max="28" width="8.5045045045045" customWidth="1"/>
    <col min="29" max="29" width="11.2522522522523" customWidth="1"/>
    <col min="30" max="30" width="6.87387387387387" customWidth="1"/>
  </cols>
  <sheetData>
    <row r="1" ht="24.95" customHeight="1" spans="1:30">
      <c r="A1" s="1" t="s">
        <v>438</v>
      </c>
      <c r="B1" s="1"/>
      <c r="C1" s="1"/>
      <c r="D1" s="1"/>
      <c r="E1" s="1"/>
      <c r="F1" s="1"/>
      <c r="G1" s="1"/>
      <c r="H1" s="1"/>
      <c r="I1" s="1"/>
      <c r="J1" s="1"/>
      <c r="K1" s="1"/>
      <c r="L1" s="21"/>
      <c r="M1" s="22"/>
      <c r="N1" s="1"/>
      <c r="O1" s="21"/>
      <c r="P1" s="21"/>
      <c r="Q1" s="21"/>
      <c r="R1" s="21"/>
      <c r="S1" s="1"/>
      <c r="T1" s="21"/>
      <c r="U1" s="21"/>
      <c r="V1" s="21"/>
      <c r="W1" s="21"/>
      <c r="X1" s="45"/>
      <c r="Y1" s="21"/>
      <c r="Z1" s="60"/>
      <c r="AA1" s="60"/>
      <c r="AB1" s="61"/>
      <c r="AC1" s="60"/>
      <c r="AD1" s="60"/>
    </row>
    <row r="2" ht="24.95" customHeight="1" spans="1:30">
      <c r="A2" s="2" t="s">
        <v>439</v>
      </c>
      <c r="B2" s="2"/>
      <c r="C2" s="2"/>
      <c r="D2" s="2"/>
      <c r="E2" s="2"/>
      <c r="F2" s="2"/>
      <c r="G2" s="2"/>
      <c r="H2" s="2"/>
      <c r="I2" s="2"/>
      <c r="J2" s="2"/>
      <c r="K2" s="2"/>
      <c r="L2" s="23"/>
      <c r="M2" s="24"/>
      <c r="N2" s="2"/>
      <c r="O2" s="23"/>
      <c r="P2" s="23"/>
      <c r="Q2" s="23"/>
      <c r="R2" s="23"/>
      <c r="S2" s="2"/>
      <c r="T2" s="23"/>
      <c r="U2" s="23"/>
      <c r="V2" s="23"/>
      <c r="W2" s="23"/>
      <c r="X2" s="46"/>
      <c r="Y2" s="23"/>
      <c r="Z2" s="62"/>
      <c r="AA2" s="62"/>
      <c r="AB2" s="63"/>
      <c r="AC2" s="62"/>
      <c r="AD2" s="62"/>
    </row>
    <row r="3" ht="24.95" customHeight="1" spans="1:30">
      <c r="A3" s="3" t="s">
        <v>423</v>
      </c>
      <c r="B3" s="3"/>
      <c r="C3" s="3"/>
      <c r="D3" s="3"/>
      <c r="E3" s="3"/>
      <c r="F3" s="3"/>
      <c r="G3" s="3"/>
      <c r="H3" s="3"/>
      <c r="I3" s="3"/>
      <c r="J3" s="3"/>
      <c r="K3" s="3"/>
      <c r="L3" s="25"/>
      <c r="M3" s="26"/>
      <c r="N3" s="3"/>
      <c r="O3" s="25"/>
      <c r="P3" s="25"/>
      <c r="Q3" s="25"/>
      <c r="R3" s="25"/>
      <c r="S3" s="3"/>
      <c r="T3" s="25"/>
      <c r="U3" s="25"/>
      <c r="V3" s="25"/>
      <c r="W3" s="25"/>
      <c r="X3" s="47"/>
      <c r="Y3" s="25"/>
      <c r="Z3" s="64"/>
      <c r="AA3" s="64"/>
      <c r="AB3" s="65"/>
      <c r="AC3" s="64"/>
      <c r="AD3" s="64"/>
    </row>
    <row r="4" ht="24.95" customHeight="1" spans="1:30">
      <c r="A4" s="4" t="s">
        <v>3</v>
      </c>
      <c r="B4" s="4" t="s">
        <v>4</v>
      </c>
      <c r="C4" s="4" t="s">
        <v>424</v>
      </c>
      <c r="D4" s="5" t="s">
        <v>6</v>
      </c>
      <c r="E4" s="4" t="s">
        <v>7</v>
      </c>
      <c r="F4" s="6" t="s">
        <v>8</v>
      </c>
      <c r="G4" s="4" t="s">
        <v>9</v>
      </c>
      <c r="H4" s="7" t="s">
        <v>10</v>
      </c>
      <c r="I4" s="7"/>
      <c r="J4" s="7"/>
      <c r="K4" s="27" t="s">
        <v>11</v>
      </c>
      <c r="L4" s="28" t="s">
        <v>12</v>
      </c>
      <c r="M4" s="29" t="s">
        <v>13</v>
      </c>
      <c r="N4" s="5" t="s">
        <v>14</v>
      </c>
      <c r="O4" s="30" t="s">
        <v>18</v>
      </c>
      <c r="P4" s="31" t="s">
        <v>21</v>
      </c>
      <c r="Q4" s="31"/>
      <c r="R4" s="31"/>
      <c r="S4" s="31"/>
      <c r="T4" s="31"/>
      <c r="U4" s="48" t="s">
        <v>22</v>
      </c>
      <c r="V4" s="49" t="s">
        <v>23</v>
      </c>
      <c r="W4" s="50" t="s">
        <v>24</v>
      </c>
      <c r="X4" s="51" t="s">
        <v>425</v>
      </c>
      <c r="Y4" s="5" t="s">
        <v>429</v>
      </c>
      <c r="Z4" s="66" t="s">
        <v>430</v>
      </c>
      <c r="AA4" s="67" t="s">
        <v>431</v>
      </c>
      <c r="AB4" s="66" t="s">
        <v>432</v>
      </c>
      <c r="AC4" s="67" t="s">
        <v>433</v>
      </c>
      <c r="AD4" s="68" t="s">
        <v>28</v>
      </c>
    </row>
    <row r="5" ht="24.95" customHeight="1" spans="1:30">
      <c r="A5" s="4"/>
      <c r="B5" s="4"/>
      <c r="C5" s="4"/>
      <c r="D5" s="8"/>
      <c r="E5" s="4"/>
      <c r="F5" s="6"/>
      <c r="G5" s="4"/>
      <c r="H5" s="7" t="s">
        <v>29</v>
      </c>
      <c r="I5" s="7" t="s">
        <v>30</v>
      </c>
      <c r="J5" s="7" t="s">
        <v>31</v>
      </c>
      <c r="K5" s="32"/>
      <c r="L5" s="28"/>
      <c r="M5" s="33"/>
      <c r="N5" s="8"/>
      <c r="O5" s="34"/>
      <c r="P5" s="7" t="s">
        <v>33</v>
      </c>
      <c r="Q5" s="52" t="s">
        <v>34</v>
      </c>
      <c r="R5" s="52" t="s">
        <v>35</v>
      </c>
      <c r="S5" s="52" t="s">
        <v>36</v>
      </c>
      <c r="T5" s="52" t="s">
        <v>37</v>
      </c>
      <c r="U5" s="53"/>
      <c r="V5" s="49"/>
      <c r="W5" s="54"/>
      <c r="X5" s="55"/>
      <c r="Y5" s="8"/>
      <c r="Z5" s="66"/>
      <c r="AA5" s="69"/>
      <c r="AB5" s="66"/>
      <c r="AC5" s="69"/>
      <c r="AD5" s="70"/>
    </row>
    <row r="6" ht="24.95" customHeight="1" spans="1:30">
      <c r="A6" s="9">
        <v>1</v>
      </c>
      <c r="B6" s="10" t="s">
        <v>40</v>
      </c>
      <c r="C6" s="11" t="s">
        <v>435</v>
      </c>
      <c r="D6" s="9" t="s">
        <v>42</v>
      </c>
      <c r="E6" s="183" t="s">
        <v>43</v>
      </c>
      <c r="F6" s="9" t="s">
        <v>44</v>
      </c>
      <c r="G6" s="183" t="s">
        <v>45</v>
      </c>
      <c r="H6" s="12" t="s">
        <v>46</v>
      </c>
      <c r="I6" s="35" t="s">
        <v>47</v>
      </c>
      <c r="J6" s="9" t="s">
        <v>48</v>
      </c>
      <c r="K6" s="36">
        <v>21</v>
      </c>
      <c r="L6" s="36">
        <v>20.6</v>
      </c>
      <c r="M6" s="13" t="s">
        <v>50</v>
      </c>
      <c r="N6" s="16" t="s">
        <v>51</v>
      </c>
      <c r="O6" s="36" t="s">
        <v>54</v>
      </c>
      <c r="P6" s="37">
        <v>228</v>
      </c>
      <c r="Q6" s="56">
        <v>54</v>
      </c>
      <c r="R6" s="56">
        <v>80</v>
      </c>
      <c r="S6" s="56">
        <v>60</v>
      </c>
      <c r="T6" s="56">
        <v>34</v>
      </c>
      <c r="U6" s="57">
        <f>SUM(L6*P6)</f>
        <v>4696.8</v>
      </c>
      <c r="V6" s="9" t="s">
        <v>55</v>
      </c>
      <c r="W6" s="58" t="s">
        <v>56</v>
      </c>
      <c r="X6" s="9" t="s">
        <v>57</v>
      </c>
      <c r="Y6" s="9">
        <v>29</v>
      </c>
      <c r="Z6" s="71">
        <v>2831.62</v>
      </c>
      <c r="AA6" s="72">
        <v>1.03</v>
      </c>
      <c r="AB6" s="73">
        <f t="shared" ref="AB6:AB65" si="0">SUM(Z6*AA6)</f>
        <v>2916.5686</v>
      </c>
      <c r="AC6" s="71">
        <f>SUM(AB6*L6)</f>
        <v>60081.31316</v>
      </c>
      <c r="AD6" s="71"/>
    </row>
    <row r="7" ht="24.95" customHeight="1" spans="1:30">
      <c r="A7" s="9">
        <v>2</v>
      </c>
      <c r="B7" s="10" t="s">
        <v>40</v>
      </c>
      <c r="C7" s="11" t="s">
        <v>435</v>
      </c>
      <c r="D7" s="9" t="s">
        <v>42</v>
      </c>
      <c r="E7" s="183" t="s">
        <v>43</v>
      </c>
      <c r="F7" s="183" t="s">
        <v>59</v>
      </c>
      <c r="G7" s="183" t="s">
        <v>60</v>
      </c>
      <c r="H7" s="12" t="s">
        <v>61</v>
      </c>
      <c r="I7" s="35" t="s">
        <v>62</v>
      </c>
      <c r="J7" s="9" t="s">
        <v>48</v>
      </c>
      <c r="K7" s="36">
        <v>63</v>
      </c>
      <c r="L7" s="36">
        <v>46.7</v>
      </c>
      <c r="M7" s="13" t="s">
        <v>50</v>
      </c>
      <c r="N7" s="16" t="s">
        <v>51</v>
      </c>
      <c r="O7" s="36" t="s">
        <v>63</v>
      </c>
      <c r="P7" s="37">
        <v>240</v>
      </c>
      <c r="Q7" s="56">
        <v>48</v>
      </c>
      <c r="R7" s="56">
        <v>114</v>
      </c>
      <c r="S7" s="56">
        <v>40</v>
      </c>
      <c r="T7" s="56">
        <v>38</v>
      </c>
      <c r="U7" s="57">
        <f t="shared" ref="U7:U38" si="1">SUM(L7*P7)</f>
        <v>11208</v>
      </c>
      <c r="V7" s="9" t="s">
        <v>55</v>
      </c>
      <c r="W7" s="58" t="s">
        <v>56</v>
      </c>
      <c r="X7" s="9" t="s">
        <v>57</v>
      </c>
      <c r="Y7" s="9">
        <v>29</v>
      </c>
      <c r="Z7" s="71">
        <v>2831.62</v>
      </c>
      <c r="AA7" s="72">
        <v>1.02</v>
      </c>
      <c r="AB7" s="73">
        <f t="shared" si="0"/>
        <v>2888.2524</v>
      </c>
      <c r="AC7" s="71">
        <f t="shared" ref="AC7:AC38" si="2">SUM(AB7*L7)</f>
        <v>134881.38708</v>
      </c>
      <c r="AD7" s="71"/>
    </row>
    <row r="8" ht="24.95" customHeight="1" spans="1:30">
      <c r="A8" s="9">
        <v>3</v>
      </c>
      <c r="B8" s="10" t="s">
        <v>40</v>
      </c>
      <c r="C8" s="11" t="s">
        <v>435</v>
      </c>
      <c r="D8" s="9" t="s">
        <v>64</v>
      </c>
      <c r="E8" s="183" t="s">
        <v>65</v>
      </c>
      <c r="F8" s="183" t="s">
        <v>66</v>
      </c>
      <c r="G8" s="183" t="s">
        <v>67</v>
      </c>
      <c r="H8" s="12" t="s">
        <v>68</v>
      </c>
      <c r="I8" s="35" t="s">
        <v>69</v>
      </c>
      <c r="J8" s="9" t="s">
        <v>70</v>
      </c>
      <c r="K8" s="36">
        <v>53.8</v>
      </c>
      <c r="L8" s="36">
        <v>42.4</v>
      </c>
      <c r="M8" s="13" t="s">
        <v>50</v>
      </c>
      <c r="N8" s="16" t="s">
        <v>51</v>
      </c>
      <c r="O8" s="36" t="s">
        <v>71</v>
      </c>
      <c r="P8" s="37">
        <v>268</v>
      </c>
      <c r="Q8" s="56">
        <v>52</v>
      </c>
      <c r="R8" s="56">
        <v>82</v>
      </c>
      <c r="S8" s="56">
        <v>68</v>
      </c>
      <c r="T8" s="56">
        <v>66</v>
      </c>
      <c r="U8" s="57">
        <f t="shared" si="1"/>
        <v>11363.2</v>
      </c>
      <c r="V8" s="9" t="s">
        <v>72</v>
      </c>
      <c r="W8" s="58" t="s">
        <v>56</v>
      </c>
      <c r="X8" s="9" t="s">
        <v>73</v>
      </c>
      <c r="Y8" s="9">
        <v>29</v>
      </c>
      <c r="Z8" s="74">
        <v>2785.7</v>
      </c>
      <c r="AA8" s="72">
        <v>0.98</v>
      </c>
      <c r="AB8" s="73">
        <f t="shared" si="0"/>
        <v>2729.986</v>
      </c>
      <c r="AC8" s="71">
        <f t="shared" si="2"/>
        <v>115751.4064</v>
      </c>
      <c r="AD8" s="71"/>
    </row>
    <row r="9" ht="24.95" customHeight="1" spans="1:30">
      <c r="A9" s="9">
        <v>4</v>
      </c>
      <c r="B9" s="10" t="s">
        <v>40</v>
      </c>
      <c r="C9" s="11" t="s">
        <v>435</v>
      </c>
      <c r="D9" s="9" t="s">
        <v>75</v>
      </c>
      <c r="E9" s="183" t="s">
        <v>76</v>
      </c>
      <c r="F9" s="183" t="s">
        <v>77</v>
      </c>
      <c r="G9" s="183" t="s">
        <v>78</v>
      </c>
      <c r="H9" s="12" t="s">
        <v>79</v>
      </c>
      <c r="I9" s="35" t="s">
        <v>80</v>
      </c>
      <c r="J9" s="9" t="s">
        <v>81</v>
      </c>
      <c r="K9" s="36">
        <v>43.9</v>
      </c>
      <c r="L9" s="36">
        <v>45.6</v>
      </c>
      <c r="M9" s="13" t="s">
        <v>50</v>
      </c>
      <c r="N9" s="16" t="s">
        <v>51</v>
      </c>
      <c r="O9" s="36" t="s">
        <v>63</v>
      </c>
      <c r="P9" s="37">
        <v>234</v>
      </c>
      <c r="Q9" s="56">
        <v>54</v>
      </c>
      <c r="R9" s="56">
        <v>80</v>
      </c>
      <c r="S9" s="56">
        <v>48</v>
      </c>
      <c r="T9" s="56">
        <v>52</v>
      </c>
      <c r="U9" s="57">
        <f t="shared" si="1"/>
        <v>10670.4</v>
      </c>
      <c r="V9" s="9" t="s">
        <v>55</v>
      </c>
      <c r="W9" s="58" t="s">
        <v>56</v>
      </c>
      <c r="X9" s="9" t="s">
        <v>57</v>
      </c>
      <c r="Y9" s="9">
        <v>30</v>
      </c>
      <c r="Z9" s="71">
        <v>2867.9</v>
      </c>
      <c r="AA9" s="72">
        <v>1.02</v>
      </c>
      <c r="AB9" s="73">
        <f t="shared" si="0"/>
        <v>2925.258</v>
      </c>
      <c r="AC9" s="71">
        <f t="shared" si="2"/>
        <v>133391.7648</v>
      </c>
      <c r="AD9" s="71"/>
    </row>
    <row r="10" ht="24.95" customHeight="1" spans="1:30">
      <c r="A10" s="9">
        <v>5</v>
      </c>
      <c r="B10" s="10" t="s">
        <v>40</v>
      </c>
      <c r="C10" s="11" t="s">
        <v>435</v>
      </c>
      <c r="D10" s="11" t="s">
        <v>83</v>
      </c>
      <c r="E10" s="183" t="s">
        <v>76</v>
      </c>
      <c r="F10" s="183" t="s">
        <v>77</v>
      </c>
      <c r="G10" s="9" t="s">
        <v>84</v>
      </c>
      <c r="H10" s="12" t="s">
        <v>85</v>
      </c>
      <c r="I10" s="35" t="s">
        <v>86</v>
      </c>
      <c r="J10" s="9" t="s">
        <v>87</v>
      </c>
      <c r="K10" s="36">
        <v>82.2</v>
      </c>
      <c r="L10" s="36">
        <v>91.6</v>
      </c>
      <c r="M10" s="13" t="s">
        <v>50</v>
      </c>
      <c r="N10" s="16" t="s">
        <v>51</v>
      </c>
      <c r="O10" s="36" t="s">
        <v>71</v>
      </c>
      <c r="P10" s="37">
        <v>218</v>
      </c>
      <c r="Q10" s="56">
        <v>44</v>
      </c>
      <c r="R10" s="56">
        <v>74</v>
      </c>
      <c r="S10" s="56">
        <v>50</v>
      </c>
      <c r="T10" s="56">
        <v>50</v>
      </c>
      <c r="U10" s="57">
        <f t="shared" si="1"/>
        <v>19968.8</v>
      </c>
      <c r="V10" s="9" t="s">
        <v>55</v>
      </c>
      <c r="W10" s="58" t="s">
        <v>56</v>
      </c>
      <c r="X10" s="9" t="s">
        <v>73</v>
      </c>
      <c r="Y10" s="59">
        <v>30</v>
      </c>
      <c r="Z10" s="71">
        <v>2867.9</v>
      </c>
      <c r="AA10" s="72">
        <v>0.99</v>
      </c>
      <c r="AB10" s="73">
        <f t="shared" si="0"/>
        <v>2839.221</v>
      </c>
      <c r="AC10" s="71">
        <f t="shared" si="2"/>
        <v>260072.6436</v>
      </c>
      <c r="AD10" s="71"/>
    </row>
    <row r="11" ht="24.95" customHeight="1" spans="1:30">
      <c r="A11" s="9">
        <v>6</v>
      </c>
      <c r="B11" s="10" t="s">
        <v>40</v>
      </c>
      <c r="C11" s="11" t="s">
        <v>435</v>
      </c>
      <c r="D11" s="11" t="s">
        <v>88</v>
      </c>
      <c r="E11" s="183" t="s">
        <v>43</v>
      </c>
      <c r="F11" s="183" t="s">
        <v>89</v>
      </c>
      <c r="G11" s="183" t="s">
        <v>67</v>
      </c>
      <c r="H11" s="13" t="s">
        <v>90</v>
      </c>
      <c r="I11" s="35" t="s">
        <v>91</v>
      </c>
      <c r="J11" s="9" t="s">
        <v>92</v>
      </c>
      <c r="K11" s="36">
        <v>32.6</v>
      </c>
      <c r="L11" s="36">
        <v>19.7</v>
      </c>
      <c r="M11" s="13" t="s">
        <v>50</v>
      </c>
      <c r="N11" s="16" t="s">
        <v>51</v>
      </c>
      <c r="O11" s="36" t="s">
        <v>63</v>
      </c>
      <c r="P11" s="37">
        <v>250</v>
      </c>
      <c r="Q11" s="56">
        <v>46</v>
      </c>
      <c r="R11" s="56">
        <v>80</v>
      </c>
      <c r="S11" s="56">
        <v>66</v>
      </c>
      <c r="T11" s="56">
        <v>58</v>
      </c>
      <c r="U11" s="57">
        <f t="shared" si="1"/>
        <v>4925</v>
      </c>
      <c r="V11" s="9" t="s">
        <v>82</v>
      </c>
      <c r="W11" s="58" t="s">
        <v>56</v>
      </c>
      <c r="X11" s="9" t="s">
        <v>57</v>
      </c>
      <c r="Y11" s="59">
        <v>29</v>
      </c>
      <c r="Z11" s="71">
        <v>2831.62</v>
      </c>
      <c r="AA11" s="72">
        <v>1.02</v>
      </c>
      <c r="AB11" s="73">
        <f t="shared" si="0"/>
        <v>2888.2524</v>
      </c>
      <c r="AC11" s="71">
        <f t="shared" si="2"/>
        <v>56898.57228</v>
      </c>
      <c r="AD11" s="71"/>
    </row>
    <row r="12" ht="24.95" customHeight="1" spans="1:30">
      <c r="A12" s="9">
        <v>7</v>
      </c>
      <c r="B12" s="10" t="s">
        <v>40</v>
      </c>
      <c r="C12" s="11" t="s">
        <v>435</v>
      </c>
      <c r="D12" s="11" t="s">
        <v>94</v>
      </c>
      <c r="E12" s="183" t="s">
        <v>65</v>
      </c>
      <c r="F12" s="183" t="s">
        <v>66</v>
      </c>
      <c r="G12" s="9" t="s">
        <v>95</v>
      </c>
      <c r="H12" s="13" t="s">
        <v>96</v>
      </c>
      <c r="I12" s="35" t="s">
        <v>97</v>
      </c>
      <c r="J12" s="9" t="s">
        <v>98</v>
      </c>
      <c r="K12" s="36">
        <v>17.2</v>
      </c>
      <c r="L12" s="36">
        <v>18.9</v>
      </c>
      <c r="M12" s="13" t="s">
        <v>50</v>
      </c>
      <c r="N12" s="38" t="s">
        <v>99</v>
      </c>
      <c r="O12" s="36" t="s">
        <v>54</v>
      </c>
      <c r="P12" s="37">
        <v>216</v>
      </c>
      <c r="Q12" s="56">
        <v>72</v>
      </c>
      <c r="R12" s="56">
        <v>88</v>
      </c>
      <c r="S12" s="56">
        <v>28</v>
      </c>
      <c r="T12" s="56">
        <v>28</v>
      </c>
      <c r="U12" s="57">
        <f t="shared" si="1"/>
        <v>4082.4</v>
      </c>
      <c r="V12" s="9" t="s">
        <v>100</v>
      </c>
      <c r="W12" s="58" t="s">
        <v>56</v>
      </c>
      <c r="X12" s="9" t="s">
        <v>57</v>
      </c>
      <c r="Y12" s="59">
        <v>29</v>
      </c>
      <c r="Z12" s="71">
        <v>2785.7</v>
      </c>
      <c r="AA12" s="72">
        <v>1.02</v>
      </c>
      <c r="AB12" s="73">
        <f t="shared" si="0"/>
        <v>2841.414</v>
      </c>
      <c r="AC12" s="71">
        <f t="shared" si="2"/>
        <v>53702.7246</v>
      </c>
      <c r="AD12" s="71"/>
    </row>
    <row r="13" ht="24.95" customHeight="1" spans="1:30">
      <c r="A13" s="9">
        <v>8</v>
      </c>
      <c r="B13" s="10" t="s">
        <v>40</v>
      </c>
      <c r="C13" s="11" t="s">
        <v>435</v>
      </c>
      <c r="D13" s="11" t="s">
        <v>102</v>
      </c>
      <c r="E13" s="183" t="s">
        <v>76</v>
      </c>
      <c r="F13" s="183" t="s">
        <v>77</v>
      </c>
      <c r="G13" s="183" t="s">
        <v>65</v>
      </c>
      <c r="H13" s="13" t="s">
        <v>103</v>
      </c>
      <c r="I13" s="35" t="s">
        <v>104</v>
      </c>
      <c r="J13" s="9" t="s">
        <v>105</v>
      </c>
      <c r="K13" s="36">
        <v>34.5</v>
      </c>
      <c r="L13" s="36">
        <v>37.9</v>
      </c>
      <c r="M13" s="13" t="s">
        <v>50</v>
      </c>
      <c r="N13" s="16" t="s">
        <v>51</v>
      </c>
      <c r="O13" s="36" t="s">
        <v>71</v>
      </c>
      <c r="P13" s="37">
        <v>216</v>
      </c>
      <c r="Q13" s="56">
        <v>48</v>
      </c>
      <c r="R13" s="56">
        <v>66</v>
      </c>
      <c r="S13" s="56">
        <v>68</v>
      </c>
      <c r="T13" s="56">
        <v>34</v>
      </c>
      <c r="U13" s="57">
        <f t="shared" si="1"/>
        <v>8186.4</v>
      </c>
      <c r="V13" s="9" t="s">
        <v>100</v>
      </c>
      <c r="W13" s="58" t="s">
        <v>56</v>
      </c>
      <c r="X13" s="9" t="s">
        <v>57</v>
      </c>
      <c r="Y13" s="59">
        <v>29</v>
      </c>
      <c r="Z13" s="71">
        <v>2785.7</v>
      </c>
      <c r="AA13" s="71">
        <v>1</v>
      </c>
      <c r="AB13" s="73">
        <f t="shared" si="0"/>
        <v>2785.7</v>
      </c>
      <c r="AC13" s="71">
        <f t="shared" si="2"/>
        <v>105578.03</v>
      </c>
      <c r="AD13" s="71"/>
    </row>
    <row r="14" ht="24.95" customHeight="1" spans="1:30">
      <c r="A14" s="9">
        <v>9</v>
      </c>
      <c r="B14" s="10" t="s">
        <v>40</v>
      </c>
      <c r="C14" s="11" t="s">
        <v>435</v>
      </c>
      <c r="D14" s="11" t="s">
        <v>106</v>
      </c>
      <c r="E14" s="183" t="s">
        <v>76</v>
      </c>
      <c r="F14" s="183" t="s">
        <v>107</v>
      </c>
      <c r="G14" s="9" t="s">
        <v>108</v>
      </c>
      <c r="H14" s="13" t="s">
        <v>109</v>
      </c>
      <c r="I14" s="35" t="s">
        <v>110</v>
      </c>
      <c r="J14" s="9" t="s">
        <v>111</v>
      </c>
      <c r="K14" s="36">
        <v>30.2</v>
      </c>
      <c r="L14" s="36">
        <v>29.6</v>
      </c>
      <c r="M14" s="13" t="s">
        <v>50</v>
      </c>
      <c r="N14" s="16" t="s">
        <v>51</v>
      </c>
      <c r="O14" s="36" t="s">
        <v>54</v>
      </c>
      <c r="P14" s="37">
        <v>258</v>
      </c>
      <c r="Q14" s="56">
        <v>54</v>
      </c>
      <c r="R14" s="56">
        <v>78</v>
      </c>
      <c r="S14" s="56">
        <v>68</v>
      </c>
      <c r="T14" s="56">
        <v>58</v>
      </c>
      <c r="U14" s="57">
        <f t="shared" si="1"/>
        <v>7636.8</v>
      </c>
      <c r="V14" s="9" t="s">
        <v>72</v>
      </c>
      <c r="W14" s="58" t="s">
        <v>56</v>
      </c>
      <c r="X14" s="9" t="s">
        <v>57</v>
      </c>
      <c r="Y14" s="59">
        <v>29</v>
      </c>
      <c r="Z14" s="71">
        <v>2785.7</v>
      </c>
      <c r="AA14" s="71">
        <v>1.02</v>
      </c>
      <c r="AB14" s="73">
        <f t="shared" si="0"/>
        <v>2841.414</v>
      </c>
      <c r="AC14" s="71">
        <f t="shared" si="2"/>
        <v>84105.8544</v>
      </c>
      <c r="AD14" s="71"/>
    </row>
    <row r="15" ht="24.95" customHeight="1" spans="1:30">
      <c r="A15" s="9">
        <v>10</v>
      </c>
      <c r="B15" s="10" t="s">
        <v>40</v>
      </c>
      <c r="C15" s="11" t="s">
        <v>435</v>
      </c>
      <c r="D15" s="11" t="s">
        <v>112</v>
      </c>
      <c r="E15" s="183" t="s">
        <v>76</v>
      </c>
      <c r="F15" s="183" t="s">
        <v>77</v>
      </c>
      <c r="G15" s="9" t="s">
        <v>113</v>
      </c>
      <c r="H15" s="13" t="s">
        <v>114</v>
      </c>
      <c r="I15" s="35" t="s">
        <v>115</v>
      </c>
      <c r="J15" s="9" t="s">
        <v>116</v>
      </c>
      <c r="K15" s="36">
        <v>38.8</v>
      </c>
      <c r="L15" s="36">
        <v>38.3</v>
      </c>
      <c r="M15" s="13" t="s">
        <v>50</v>
      </c>
      <c r="N15" s="39" t="s">
        <v>117</v>
      </c>
      <c r="O15" s="36" t="s">
        <v>71</v>
      </c>
      <c r="P15" s="37">
        <v>274</v>
      </c>
      <c r="Q15" s="56">
        <v>60</v>
      </c>
      <c r="R15" s="56">
        <v>92</v>
      </c>
      <c r="S15" s="56">
        <v>68</v>
      </c>
      <c r="T15" s="56">
        <v>54</v>
      </c>
      <c r="U15" s="57">
        <f t="shared" si="1"/>
        <v>10494.2</v>
      </c>
      <c r="V15" s="9" t="s">
        <v>100</v>
      </c>
      <c r="W15" s="58" t="s">
        <v>56</v>
      </c>
      <c r="X15" s="9" t="s">
        <v>57</v>
      </c>
      <c r="Y15" s="59">
        <v>29</v>
      </c>
      <c r="Z15" s="71">
        <v>2831.62</v>
      </c>
      <c r="AA15" s="71">
        <v>0.99</v>
      </c>
      <c r="AB15" s="73">
        <f t="shared" si="0"/>
        <v>2803.3038</v>
      </c>
      <c r="AC15" s="71">
        <f t="shared" si="2"/>
        <v>107366.53554</v>
      </c>
      <c r="AD15" s="71"/>
    </row>
    <row r="16" ht="24.95" customHeight="1" spans="1:30">
      <c r="A16" s="9">
        <v>11</v>
      </c>
      <c r="B16" s="10" t="s">
        <v>40</v>
      </c>
      <c r="C16" s="11" t="s">
        <v>435</v>
      </c>
      <c r="D16" s="11" t="s">
        <v>118</v>
      </c>
      <c r="E16" s="183" t="s">
        <v>65</v>
      </c>
      <c r="F16" s="183" t="s">
        <v>119</v>
      </c>
      <c r="G16" s="183" t="s">
        <v>65</v>
      </c>
      <c r="H16" s="13" t="s">
        <v>120</v>
      </c>
      <c r="I16" s="35" t="s">
        <v>121</v>
      </c>
      <c r="J16" s="9" t="s">
        <v>122</v>
      </c>
      <c r="K16" s="36">
        <v>18</v>
      </c>
      <c r="L16" s="36">
        <v>18.9</v>
      </c>
      <c r="M16" s="13" t="s">
        <v>50</v>
      </c>
      <c r="N16" s="16" t="s">
        <v>51</v>
      </c>
      <c r="O16" s="36" t="s">
        <v>54</v>
      </c>
      <c r="P16" s="37">
        <v>260</v>
      </c>
      <c r="Q16" s="56">
        <v>50</v>
      </c>
      <c r="R16" s="56">
        <v>100</v>
      </c>
      <c r="S16" s="56">
        <v>60</v>
      </c>
      <c r="T16" s="56">
        <v>50</v>
      </c>
      <c r="U16" s="57">
        <f t="shared" si="1"/>
        <v>4914</v>
      </c>
      <c r="V16" s="9" t="s">
        <v>55</v>
      </c>
      <c r="W16" s="58" t="s">
        <v>56</v>
      </c>
      <c r="X16" s="9" t="s">
        <v>57</v>
      </c>
      <c r="Y16" s="59">
        <v>29</v>
      </c>
      <c r="Z16" s="71">
        <v>2831.62</v>
      </c>
      <c r="AA16" s="71">
        <v>1.02</v>
      </c>
      <c r="AB16" s="73">
        <f t="shared" si="0"/>
        <v>2888.2524</v>
      </c>
      <c r="AC16" s="71">
        <f t="shared" si="2"/>
        <v>54587.97036</v>
      </c>
      <c r="AD16" s="71"/>
    </row>
    <row r="17" ht="24.95" customHeight="1" spans="1:30">
      <c r="A17" s="9">
        <v>12</v>
      </c>
      <c r="B17" s="10" t="s">
        <v>40</v>
      </c>
      <c r="C17" s="11" t="s">
        <v>435</v>
      </c>
      <c r="D17" s="11" t="s">
        <v>118</v>
      </c>
      <c r="E17" s="183" t="s">
        <v>65</v>
      </c>
      <c r="F17" s="183" t="s">
        <v>119</v>
      </c>
      <c r="G17" s="9" t="s">
        <v>78</v>
      </c>
      <c r="H17" s="13" t="s">
        <v>123</v>
      </c>
      <c r="I17" s="35" t="s">
        <v>124</v>
      </c>
      <c r="J17" s="9" t="s">
        <v>122</v>
      </c>
      <c r="K17" s="36">
        <v>45</v>
      </c>
      <c r="L17" s="36">
        <v>44</v>
      </c>
      <c r="M17" s="13" t="s">
        <v>50</v>
      </c>
      <c r="N17" s="16" t="s">
        <v>51</v>
      </c>
      <c r="O17" s="36" t="s">
        <v>54</v>
      </c>
      <c r="P17" s="37">
        <v>254</v>
      </c>
      <c r="Q17" s="56">
        <v>48</v>
      </c>
      <c r="R17" s="56">
        <v>90</v>
      </c>
      <c r="S17" s="56">
        <v>58</v>
      </c>
      <c r="T17" s="56">
        <v>58</v>
      </c>
      <c r="U17" s="57">
        <f t="shared" si="1"/>
        <v>11176</v>
      </c>
      <c r="V17" s="9" t="s">
        <v>72</v>
      </c>
      <c r="W17" s="58" t="s">
        <v>56</v>
      </c>
      <c r="X17" s="9" t="s">
        <v>57</v>
      </c>
      <c r="Y17" s="59">
        <v>30</v>
      </c>
      <c r="Z17" s="71">
        <v>2821.39</v>
      </c>
      <c r="AA17" s="71">
        <v>1.02</v>
      </c>
      <c r="AB17" s="73">
        <f t="shared" si="0"/>
        <v>2877.8178</v>
      </c>
      <c r="AC17" s="71">
        <f t="shared" si="2"/>
        <v>126623.9832</v>
      </c>
      <c r="AD17" s="71"/>
    </row>
    <row r="18" ht="24.95" customHeight="1" spans="1:30">
      <c r="A18" s="9">
        <v>13</v>
      </c>
      <c r="B18" s="10" t="s">
        <v>40</v>
      </c>
      <c r="C18" s="11" t="s">
        <v>435</v>
      </c>
      <c r="D18" s="11" t="s">
        <v>125</v>
      </c>
      <c r="E18" s="183" t="s">
        <v>43</v>
      </c>
      <c r="F18" s="183" t="s">
        <v>89</v>
      </c>
      <c r="G18" s="183" t="s">
        <v>126</v>
      </c>
      <c r="H18" s="13" t="s">
        <v>127</v>
      </c>
      <c r="I18" s="35" t="s">
        <v>128</v>
      </c>
      <c r="J18" s="9" t="s">
        <v>129</v>
      </c>
      <c r="K18" s="36">
        <v>24.1</v>
      </c>
      <c r="L18" s="36">
        <v>23</v>
      </c>
      <c r="M18" s="13" t="s">
        <v>50</v>
      </c>
      <c r="N18" s="16" t="s">
        <v>51</v>
      </c>
      <c r="O18" s="36" t="s">
        <v>63</v>
      </c>
      <c r="P18" s="37">
        <v>270</v>
      </c>
      <c r="Q18" s="44">
        <v>38</v>
      </c>
      <c r="R18" s="44">
        <v>78</v>
      </c>
      <c r="S18" s="44">
        <v>94</v>
      </c>
      <c r="T18" s="44">
        <v>60</v>
      </c>
      <c r="U18" s="57">
        <f t="shared" si="1"/>
        <v>6210</v>
      </c>
      <c r="V18" s="9" t="s">
        <v>55</v>
      </c>
      <c r="W18" s="58" t="s">
        <v>56</v>
      </c>
      <c r="X18" s="9" t="s">
        <v>57</v>
      </c>
      <c r="Y18" s="59">
        <v>29</v>
      </c>
      <c r="Z18" s="71">
        <v>2831.62</v>
      </c>
      <c r="AA18" s="71">
        <v>1.01</v>
      </c>
      <c r="AB18" s="73">
        <f t="shared" si="0"/>
        <v>2859.9362</v>
      </c>
      <c r="AC18" s="71">
        <f t="shared" si="2"/>
        <v>65778.5326</v>
      </c>
      <c r="AD18" s="71"/>
    </row>
    <row r="19" ht="24.95" customHeight="1" spans="1:30">
      <c r="A19" s="9">
        <v>14</v>
      </c>
      <c r="B19" s="10" t="s">
        <v>40</v>
      </c>
      <c r="C19" s="11" t="s">
        <v>435</v>
      </c>
      <c r="D19" s="11" t="s">
        <v>130</v>
      </c>
      <c r="E19" s="183" t="s">
        <v>76</v>
      </c>
      <c r="F19" s="183" t="s">
        <v>131</v>
      </c>
      <c r="G19" s="9" t="s">
        <v>132</v>
      </c>
      <c r="H19" s="9" t="s">
        <v>133</v>
      </c>
      <c r="I19" s="19" t="s">
        <v>134</v>
      </c>
      <c r="J19" s="11" t="s">
        <v>135</v>
      </c>
      <c r="K19" s="36">
        <v>39.6</v>
      </c>
      <c r="L19" s="40">
        <v>38</v>
      </c>
      <c r="M19" s="13" t="s">
        <v>50</v>
      </c>
      <c r="N19" s="41" t="s">
        <v>51</v>
      </c>
      <c r="O19" s="36" t="s">
        <v>54</v>
      </c>
      <c r="P19" s="37">
        <v>238</v>
      </c>
      <c r="Q19" s="44">
        <v>54</v>
      </c>
      <c r="R19" s="44">
        <v>78</v>
      </c>
      <c r="S19" s="44">
        <v>52</v>
      </c>
      <c r="T19" s="44">
        <v>54</v>
      </c>
      <c r="U19" s="57">
        <f t="shared" si="1"/>
        <v>9044</v>
      </c>
      <c r="V19" s="9" t="s">
        <v>82</v>
      </c>
      <c r="W19" s="58" t="s">
        <v>136</v>
      </c>
      <c r="X19" s="9" t="s">
        <v>73</v>
      </c>
      <c r="Y19" s="75">
        <v>29</v>
      </c>
      <c r="Z19" s="71">
        <v>2877.54</v>
      </c>
      <c r="AA19" s="71">
        <v>1.01</v>
      </c>
      <c r="AB19" s="73">
        <f t="shared" si="0"/>
        <v>2906.3154</v>
      </c>
      <c r="AC19" s="71">
        <f t="shared" si="2"/>
        <v>110439.9852</v>
      </c>
      <c r="AD19" s="71"/>
    </row>
    <row r="20" ht="24.95" customHeight="1" spans="1:30">
      <c r="A20" s="9">
        <v>15</v>
      </c>
      <c r="B20" s="10" t="s">
        <v>40</v>
      </c>
      <c r="C20" s="11" t="s">
        <v>435</v>
      </c>
      <c r="D20" s="11" t="s">
        <v>137</v>
      </c>
      <c r="E20" s="183" t="s">
        <v>76</v>
      </c>
      <c r="F20" s="183" t="s">
        <v>107</v>
      </c>
      <c r="G20" s="183" t="s">
        <v>138</v>
      </c>
      <c r="H20" s="9" t="s">
        <v>127</v>
      </c>
      <c r="I20" s="19" t="s">
        <v>139</v>
      </c>
      <c r="J20" s="11" t="s">
        <v>129</v>
      </c>
      <c r="K20" s="36">
        <v>8.8</v>
      </c>
      <c r="L20" s="40">
        <v>25.6</v>
      </c>
      <c r="M20" s="13" t="s">
        <v>50</v>
      </c>
      <c r="N20" s="41" t="s">
        <v>117</v>
      </c>
      <c r="O20" s="36" t="s">
        <v>54</v>
      </c>
      <c r="P20" s="37">
        <v>232</v>
      </c>
      <c r="Q20" s="44">
        <v>48</v>
      </c>
      <c r="R20" s="44">
        <v>88</v>
      </c>
      <c r="S20" s="44">
        <v>48</v>
      </c>
      <c r="T20" s="44">
        <v>48</v>
      </c>
      <c r="U20" s="57">
        <f t="shared" si="1"/>
        <v>5939.2</v>
      </c>
      <c r="V20" s="9" t="s">
        <v>82</v>
      </c>
      <c r="W20" s="58" t="s">
        <v>136</v>
      </c>
      <c r="X20" s="9" t="s">
        <v>73</v>
      </c>
      <c r="Y20" s="75">
        <v>29</v>
      </c>
      <c r="Z20" s="71">
        <v>2877.54</v>
      </c>
      <c r="AA20" s="71">
        <v>1.01</v>
      </c>
      <c r="AB20" s="73">
        <f t="shared" si="0"/>
        <v>2906.3154</v>
      </c>
      <c r="AC20" s="71">
        <f t="shared" si="2"/>
        <v>74401.67424</v>
      </c>
      <c r="AD20" s="71"/>
    </row>
    <row r="21" ht="24.95" customHeight="1" spans="1:30">
      <c r="A21" s="9">
        <v>16</v>
      </c>
      <c r="B21" s="10" t="s">
        <v>40</v>
      </c>
      <c r="C21" s="9" t="s">
        <v>142</v>
      </c>
      <c r="D21" s="12" t="s">
        <v>143</v>
      </c>
      <c r="E21" s="14" t="s">
        <v>144</v>
      </c>
      <c r="F21" s="14" t="s">
        <v>119</v>
      </c>
      <c r="G21" s="14" t="s">
        <v>113</v>
      </c>
      <c r="H21" s="15" t="s">
        <v>145</v>
      </c>
      <c r="I21" s="14" t="s">
        <v>146</v>
      </c>
      <c r="J21" s="14" t="s">
        <v>147</v>
      </c>
      <c r="K21" s="42">
        <v>19.3</v>
      </c>
      <c r="L21" s="42">
        <v>18.6</v>
      </c>
      <c r="M21" s="12" t="s">
        <v>50</v>
      </c>
      <c r="N21" s="41" t="s">
        <v>148</v>
      </c>
      <c r="O21" s="36" t="s">
        <v>71</v>
      </c>
      <c r="P21" s="43" t="s">
        <v>151</v>
      </c>
      <c r="Q21" s="43">
        <v>20</v>
      </c>
      <c r="R21" s="43" t="s">
        <v>152</v>
      </c>
      <c r="S21" s="43">
        <v>80</v>
      </c>
      <c r="T21" s="43"/>
      <c r="U21" s="57">
        <f t="shared" si="1"/>
        <v>3348</v>
      </c>
      <c r="V21" s="9" t="s">
        <v>55</v>
      </c>
      <c r="W21" s="58" t="s">
        <v>136</v>
      </c>
      <c r="X21" s="9" t="s">
        <v>57</v>
      </c>
      <c r="Y21" s="9">
        <v>29</v>
      </c>
      <c r="Z21" s="71">
        <v>2877.54</v>
      </c>
      <c r="AA21" s="71">
        <v>0.99</v>
      </c>
      <c r="AB21" s="73">
        <f t="shared" si="0"/>
        <v>2848.7646</v>
      </c>
      <c r="AC21" s="71">
        <f t="shared" si="2"/>
        <v>52987.02156</v>
      </c>
      <c r="AD21" s="71"/>
    </row>
    <row r="22" ht="24.95" customHeight="1" spans="1:30">
      <c r="A22" s="9">
        <v>17</v>
      </c>
      <c r="B22" s="10" t="s">
        <v>40</v>
      </c>
      <c r="C22" s="9" t="s">
        <v>142</v>
      </c>
      <c r="D22" s="12" t="s">
        <v>154</v>
      </c>
      <c r="E22" s="14" t="s">
        <v>144</v>
      </c>
      <c r="F22" s="14" t="s">
        <v>59</v>
      </c>
      <c r="G22" s="14" t="s">
        <v>155</v>
      </c>
      <c r="H22" s="16"/>
      <c r="I22" s="14" t="s">
        <v>156</v>
      </c>
      <c r="J22" s="14" t="s">
        <v>147</v>
      </c>
      <c r="K22" s="42">
        <v>116</v>
      </c>
      <c r="L22" s="42">
        <v>118.2</v>
      </c>
      <c r="M22" s="12" t="s">
        <v>50</v>
      </c>
      <c r="N22" s="41" t="s">
        <v>148</v>
      </c>
      <c r="O22" s="36" t="s">
        <v>63</v>
      </c>
      <c r="P22" s="43" t="s">
        <v>158</v>
      </c>
      <c r="Q22" s="43">
        <v>40</v>
      </c>
      <c r="R22" s="43" t="s">
        <v>152</v>
      </c>
      <c r="S22" s="43">
        <v>80</v>
      </c>
      <c r="T22" s="43">
        <v>20</v>
      </c>
      <c r="U22" s="57">
        <f t="shared" si="1"/>
        <v>26004</v>
      </c>
      <c r="V22" s="9" t="s">
        <v>82</v>
      </c>
      <c r="W22" s="58" t="s">
        <v>136</v>
      </c>
      <c r="X22" s="9" t="s">
        <v>57</v>
      </c>
      <c r="Y22" s="9">
        <v>29</v>
      </c>
      <c r="Z22" s="71">
        <v>2877.54</v>
      </c>
      <c r="AA22" s="71">
        <v>1.02</v>
      </c>
      <c r="AB22" s="73">
        <f t="shared" si="0"/>
        <v>2935.0908</v>
      </c>
      <c r="AC22" s="71">
        <f t="shared" si="2"/>
        <v>346927.73256</v>
      </c>
      <c r="AD22" s="71"/>
    </row>
    <row r="23" ht="24.95" customHeight="1" spans="1:30">
      <c r="A23" s="9">
        <v>18</v>
      </c>
      <c r="B23" s="10" t="s">
        <v>40</v>
      </c>
      <c r="C23" s="9" t="s">
        <v>142</v>
      </c>
      <c r="D23" s="12" t="s">
        <v>160</v>
      </c>
      <c r="E23" s="14" t="s">
        <v>144</v>
      </c>
      <c r="F23" s="14" t="s">
        <v>119</v>
      </c>
      <c r="G23" s="14" t="s">
        <v>161</v>
      </c>
      <c r="H23" s="12" t="s">
        <v>162</v>
      </c>
      <c r="I23" s="14" t="s">
        <v>163</v>
      </c>
      <c r="J23" s="14" t="s">
        <v>164</v>
      </c>
      <c r="K23" s="42">
        <v>58.2</v>
      </c>
      <c r="L23" s="42">
        <v>75.9</v>
      </c>
      <c r="M23" s="12" t="s">
        <v>50</v>
      </c>
      <c r="N23" s="41" t="s">
        <v>51</v>
      </c>
      <c r="O23" s="36" t="s">
        <v>63</v>
      </c>
      <c r="P23" s="43" t="s">
        <v>166</v>
      </c>
      <c r="Q23" s="43">
        <v>20</v>
      </c>
      <c r="R23" s="43" t="s">
        <v>167</v>
      </c>
      <c r="S23" s="43">
        <v>20</v>
      </c>
      <c r="T23" s="43">
        <v>140</v>
      </c>
      <c r="U23" s="57">
        <f t="shared" si="1"/>
        <v>15180</v>
      </c>
      <c r="V23" s="9" t="s">
        <v>168</v>
      </c>
      <c r="W23" s="58" t="s">
        <v>136</v>
      </c>
      <c r="X23" s="9" t="s">
        <v>57</v>
      </c>
      <c r="Y23" s="9">
        <v>29</v>
      </c>
      <c r="Z23" s="71">
        <v>2877.54</v>
      </c>
      <c r="AA23" s="71">
        <v>1.02</v>
      </c>
      <c r="AB23" s="73">
        <f t="shared" si="0"/>
        <v>2935.0908</v>
      </c>
      <c r="AC23" s="71">
        <f t="shared" si="2"/>
        <v>222773.39172</v>
      </c>
      <c r="AD23" s="71"/>
    </row>
    <row r="24" ht="24.95" customHeight="1" spans="1:30">
      <c r="A24" s="9">
        <v>19</v>
      </c>
      <c r="B24" s="10" t="s">
        <v>40</v>
      </c>
      <c r="C24" s="11" t="s">
        <v>142</v>
      </c>
      <c r="D24" s="11" t="s">
        <v>169</v>
      </c>
      <c r="E24" s="183" t="s">
        <v>144</v>
      </c>
      <c r="F24" s="183" t="s">
        <v>59</v>
      </c>
      <c r="G24" s="183" t="s">
        <v>170</v>
      </c>
      <c r="H24" s="13" t="s">
        <v>171</v>
      </c>
      <c r="I24" s="35" t="s">
        <v>172</v>
      </c>
      <c r="J24" s="9" t="s">
        <v>173</v>
      </c>
      <c r="K24" s="40">
        <v>9.5</v>
      </c>
      <c r="L24" s="40">
        <v>9.8</v>
      </c>
      <c r="M24" s="12" t="s">
        <v>50</v>
      </c>
      <c r="N24" s="16" t="s">
        <v>51</v>
      </c>
      <c r="O24" s="36" t="s">
        <v>63</v>
      </c>
      <c r="P24" s="37">
        <v>178</v>
      </c>
      <c r="Q24" s="44">
        <v>50</v>
      </c>
      <c r="R24" s="44">
        <v>48</v>
      </c>
      <c r="S24" s="44">
        <v>48</v>
      </c>
      <c r="T24" s="44">
        <v>26</v>
      </c>
      <c r="U24" s="57">
        <f t="shared" si="1"/>
        <v>1744.4</v>
      </c>
      <c r="V24" s="9" t="s">
        <v>82</v>
      </c>
      <c r="W24" s="58" t="s">
        <v>136</v>
      </c>
      <c r="X24" s="9" t="s">
        <v>57</v>
      </c>
      <c r="Y24" s="59">
        <v>29</v>
      </c>
      <c r="Z24" s="71">
        <v>2877.54</v>
      </c>
      <c r="AA24" s="71">
        <v>1.03</v>
      </c>
      <c r="AB24" s="73">
        <f t="shared" si="0"/>
        <v>2963.8662</v>
      </c>
      <c r="AC24" s="71">
        <f t="shared" si="2"/>
        <v>29045.88876</v>
      </c>
      <c r="AD24" s="71"/>
    </row>
    <row r="25" ht="24.95" customHeight="1" spans="1:30">
      <c r="A25" s="9">
        <v>20</v>
      </c>
      <c r="B25" s="10" t="s">
        <v>40</v>
      </c>
      <c r="C25" s="11" t="s">
        <v>142</v>
      </c>
      <c r="D25" s="11" t="s">
        <v>174</v>
      </c>
      <c r="E25" s="183" t="s">
        <v>175</v>
      </c>
      <c r="F25" s="183" t="s">
        <v>176</v>
      </c>
      <c r="G25" s="9" t="s">
        <v>177</v>
      </c>
      <c r="H25" s="13" t="s">
        <v>178</v>
      </c>
      <c r="I25" s="35" t="s">
        <v>179</v>
      </c>
      <c r="J25" s="9" t="s">
        <v>180</v>
      </c>
      <c r="K25" s="36">
        <v>100.8</v>
      </c>
      <c r="L25" s="36">
        <v>100.8</v>
      </c>
      <c r="M25" s="13" t="s">
        <v>50</v>
      </c>
      <c r="N25" s="16" t="s">
        <v>51</v>
      </c>
      <c r="O25" s="36" t="s">
        <v>71</v>
      </c>
      <c r="P25" s="37">
        <v>238</v>
      </c>
      <c r="Q25" s="56">
        <v>46</v>
      </c>
      <c r="R25" s="56">
        <v>82</v>
      </c>
      <c r="S25" s="56">
        <v>62</v>
      </c>
      <c r="T25" s="56">
        <v>48</v>
      </c>
      <c r="U25" s="57">
        <f t="shared" si="1"/>
        <v>23990.4</v>
      </c>
      <c r="V25" s="9" t="s">
        <v>82</v>
      </c>
      <c r="W25" s="58" t="s">
        <v>136</v>
      </c>
      <c r="X25" s="9" t="s">
        <v>57</v>
      </c>
      <c r="Y25" s="9">
        <v>29</v>
      </c>
      <c r="Z25" s="71">
        <v>2877.54</v>
      </c>
      <c r="AA25" s="71">
        <v>0.99</v>
      </c>
      <c r="AB25" s="73">
        <f t="shared" si="0"/>
        <v>2848.7646</v>
      </c>
      <c r="AC25" s="71">
        <f t="shared" si="2"/>
        <v>287155.47168</v>
      </c>
      <c r="AD25" s="71"/>
    </row>
    <row r="26" ht="24.95" customHeight="1" spans="1:30">
      <c r="A26" s="9">
        <v>21</v>
      </c>
      <c r="B26" s="10" t="s">
        <v>40</v>
      </c>
      <c r="C26" s="11" t="s">
        <v>142</v>
      </c>
      <c r="D26" s="11" t="s">
        <v>181</v>
      </c>
      <c r="E26" s="183" t="s">
        <v>144</v>
      </c>
      <c r="F26" s="183" t="s">
        <v>182</v>
      </c>
      <c r="G26" s="9" t="s">
        <v>95</v>
      </c>
      <c r="H26" s="13" t="s">
        <v>183</v>
      </c>
      <c r="I26" s="35" t="s">
        <v>184</v>
      </c>
      <c r="J26" s="9" t="s">
        <v>185</v>
      </c>
      <c r="K26" s="36">
        <v>25.5</v>
      </c>
      <c r="L26" s="36">
        <v>28.6</v>
      </c>
      <c r="M26" s="12" t="s">
        <v>50</v>
      </c>
      <c r="N26" s="39" t="s">
        <v>117</v>
      </c>
      <c r="O26" s="36" t="s">
        <v>71</v>
      </c>
      <c r="P26" s="37">
        <v>246</v>
      </c>
      <c r="Q26" s="56">
        <v>74</v>
      </c>
      <c r="R26" s="56">
        <v>74</v>
      </c>
      <c r="S26" s="56">
        <v>66</v>
      </c>
      <c r="T26" s="56">
        <v>32</v>
      </c>
      <c r="U26" s="57">
        <f t="shared" si="1"/>
        <v>7035.6</v>
      </c>
      <c r="V26" s="9" t="s">
        <v>82</v>
      </c>
      <c r="W26" s="58" t="s">
        <v>136</v>
      </c>
      <c r="X26" s="9" t="s">
        <v>57</v>
      </c>
      <c r="Y26" s="9">
        <v>29</v>
      </c>
      <c r="Z26" s="71">
        <v>2877.54</v>
      </c>
      <c r="AA26" s="71">
        <v>0.98</v>
      </c>
      <c r="AB26" s="73">
        <f t="shared" si="0"/>
        <v>2819.9892</v>
      </c>
      <c r="AC26" s="71">
        <f t="shared" si="2"/>
        <v>80651.69112</v>
      </c>
      <c r="AD26" s="71"/>
    </row>
    <row r="27" ht="24.95" customHeight="1" spans="1:30">
      <c r="A27" s="9">
        <v>22</v>
      </c>
      <c r="B27" s="10" t="s">
        <v>40</v>
      </c>
      <c r="C27" s="11" t="s">
        <v>142</v>
      </c>
      <c r="D27" s="11" t="s">
        <v>186</v>
      </c>
      <c r="E27" s="183" t="s">
        <v>144</v>
      </c>
      <c r="F27" s="14" t="s">
        <v>187</v>
      </c>
      <c r="G27" s="9" t="s">
        <v>188</v>
      </c>
      <c r="H27" s="13" t="s">
        <v>189</v>
      </c>
      <c r="I27" s="35" t="s">
        <v>190</v>
      </c>
      <c r="J27" s="9" t="s">
        <v>185</v>
      </c>
      <c r="K27" s="36">
        <v>31</v>
      </c>
      <c r="L27" s="36">
        <v>33.9</v>
      </c>
      <c r="M27" s="12" t="s">
        <v>50</v>
      </c>
      <c r="N27" s="39" t="s">
        <v>117</v>
      </c>
      <c r="O27" s="36" t="s">
        <v>71</v>
      </c>
      <c r="P27" s="37">
        <v>230</v>
      </c>
      <c r="Q27" s="56">
        <v>48</v>
      </c>
      <c r="R27" s="56">
        <v>94</v>
      </c>
      <c r="S27" s="56">
        <v>48</v>
      </c>
      <c r="T27" s="56">
        <v>40</v>
      </c>
      <c r="U27" s="57">
        <f t="shared" si="1"/>
        <v>7797</v>
      </c>
      <c r="V27" s="9" t="s">
        <v>82</v>
      </c>
      <c r="W27" s="58" t="s">
        <v>136</v>
      </c>
      <c r="X27" s="9" t="s">
        <v>57</v>
      </c>
      <c r="Y27" s="9">
        <v>29</v>
      </c>
      <c r="Z27" s="71">
        <v>2877.54</v>
      </c>
      <c r="AA27" s="71">
        <v>1</v>
      </c>
      <c r="AB27" s="73">
        <f t="shared" si="0"/>
        <v>2877.54</v>
      </c>
      <c r="AC27" s="71">
        <f t="shared" si="2"/>
        <v>97548.606</v>
      </c>
      <c r="AD27" s="71"/>
    </row>
    <row r="28" ht="24.95" customHeight="1" spans="1:30">
      <c r="A28" s="9">
        <v>23</v>
      </c>
      <c r="B28" s="10" t="s">
        <v>40</v>
      </c>
      <c r="C28" s="11" t="s">
        <v>142</v>
      </c>
      <c r="D28" s="11" t="s">
        <v>191</v>
      </c>
      <c r="E28" s="183" t="s">
        <v>144</v>
      </c>
      <c r="F28" s="183" t="s">
        <v>119</v>
      </c>
      <c r="G28" s="183" t="s">
        <v>192</v>
      </c>
      <c r="H28" s="17" t="s">
        <v>193</v>
      </c>
      <c r="I28" s="35" t="s">
        <v>194</v>
      </c>
      <c r="J28" s="9" t="s">
        <v>195</v>
      </c>
      <c r="K28" s="36">
        <v>7.2</v>
      </c>
      <c r="L28" s="36">
        <v>7.2</v>
      </c>
      <c r="M28" s="12" t="s">
        <v>50</v>
      </c>
      <c r="N28" s="39" t="s">
        <v>117</v>
      </c>
      <c r="O28" s="36" t="s">
        <v>71</v>
      </c>
      <c r="P28" s="37">
        <v>244</v>
      </c>
      <c r="Q28" s="56">
        <v>72</v>
      </c>
      <c r="R28" s="56">
        <v>92</v>
      </c>
      <c r="S28" s="56">
        <v>48</v>
      </c>
      <c r="T28" s="56">
        <v>32</v>
      </c>
      <c r="U28" s="57">
        <f t="shared" si="1"/>
        <v>1756.8</v>
      </c>
      <c r="V28" s="9" t="s">
        <v>55</v>
      </c>
      <c r="W28" s="58" t="s">
        <v>136</v>
      </c>
      <c r="X28" s="9" t="s">
        <v>57</v>
      </c>
      <c r="Y28" s="9">
        <v>29</v>
      </c>
      <c r="Z28" s="71">
        <v>2877.54</v>
      </c>
      <c r="AA28" s="71">
        <v>0.98</v>
      </c>
      <c r="AB28" s="73">
        <f t="shared" si="0"/>
        <v>2819.9892</v>
      </c>
      <c r="AC28" s="71">
        <f t="shared" si="2"/>
        <v>20303.92224</v>
      </c>
      <c r="AD28" s="71"/>
    </row>
    <row r="29" ht="24.95" customHeight="1" spans="1:30">
      <c r="A29" s="9">
        <v>24</v>
      </c>
      <c r="B29" s="10" t="s">
        <v>40</v>
      </c>
      <c r="C29" s="11" t="s">
        <v>142</v>
      </c>
      <c r="D29" s="11" t="s">
        <v>191</v>
      </c>
      <c r="E29" s="183" t="s">
        <v>144</v>
      </c>
      <c r="F29" s="183" t="s">
        <v>119</v>
      </c>
      <c r="G29" s="9" t="s">
        <v>161</v>
      </c>
      <c r="H29" s="18"/>
      <c r="I29" s="35" t="s">
        <v>196</v>
      </c>
      <c r="J29" s="9" t="s">
        <v>195</v>
      </c>
      <c r="K29" s="36">
        <v>75.9</v>
      </c>
      <c r="L29" s="36">
        <v>75.9</v>
      </c>
      <c r="M29" s="12" t="s">
        <v>50</v>
      </c>
      <c r="N29" s="39" t="s">
        <v>117</v>
      </c>
      <c r="O29" s="36" t="s">
        <v>63</v>
      </c>
      <c r="P29" s="37">
        <v>250</v>
      </c>
      <c r="Q29" s="56">
        <v>66</v>
      </c>
      <c r="R29" s="56">
        <v>88</v>
      </c>
      <c r="S29" s="56">
        <v>54</v>
      </c>
      <c r="T29" s="56">
        <v>42</v>
      </c>
      <c r="U29" s="57">
        <f t="shared" si="1"/>
        <v>18975</v>
      </c>
      <c r="V29" s="9" t="s">
        <v>82</v>
      </c>
      <c r="W29" s="58" t="s">
        <v>136</v>
      </c>
      <c r="X29" s="9" t="s">
        <v>57</v>
      </c>
      <c r="Y29" s="9">
        <v>29</v>
      </c>
      <c r="Z29" s="71">
        <v>2877.54</v>
      </c>
      <c r="AA29" s="71">
        <v>1.01</v>
      </c>
      <c r="AB29" s="73">
        <f t="shared" si="0"/>
        <v>2906.3154</v>
      </c>
      <c r="AC29" s="71">
        <f t="shared" si="2"/>
        <v>220589.33886</v>
      </c>
      <c r="AD29" s="71"/>
    </row>
    <row r="30" ht="24.95" customHeight="1" spans="1:30">
      <c r="A30" s="9">
        <v>25</v>
      </c>
      <c r="B30" s="10" t="s">
        <v>40</v>
      </c>
      <c r="C30" s="11" t="s">
        <v>142</v>
      </c>
      <c r="D30" s="11" t="s">
        <v>197</v>
      </c>
      <c r="E30" s="183" t="s">
        <v>144</v>
      </c>
      <c r="F30" s="183" t="s">
        <v>107</v>
      </c>
      <c r="G30" s="183" t="s">
        <v>132</v>
      </c>
      <c r="H30" s="13" t="s">
        <v>198</v>
      </c>
      <c r="I30" s="35" t="s">
        <v>199</v>
      </c>
      <c r="J30" s="9" t="s">
        <v>200</v>
      </c>
      <c r="K30" s="36">
        <v>28.8</v>
      </c>
      <c r="L30" s="36">
        <v>26.3</v>
      </c>
      <c r="M30" s="12" t="s">
        <v>50</v>
      </c>
      <c r="N30" s="41" t="s">
        <v>51</v>
      </c>
      <c r="O30" s="36" t="s">
        <v>71</v>
      </c>
      <c r="P30" s="37">
        <v>194</v>
      </c>
      <c r="Q30" s="56">
        <v>54</v>
      </c>
      <c r="R30" s="56">
        <v>62</v>
      </c>
      <c r="S30" s="56">
        <v>46</v>
      </c>
      <c r="T30" s="56">
        <v>32</v>
      </c>
      <c r="U30" s="57">
        <f t="shared" si="1"/>
        <v>5102.2</v>
      </c>
      <c r="V30" s="9" t="s">
        <v>82</v>
      </c>
      <c r="W30" s="58" t="s">
        <v>136</v>
      </c>
      <c r="X30" s="9" t="s">
        <v>57</v>
      </c>
      <c r="Y30" s="9">
        <v>29</v>
      </c>
      <c r="Z30" s="71">
        <v>2877.54</v>
      </c>
      <c r="AA30" s="71">
        <v>1</v>
      </c>
      <c r="AB30" s="73">
        <f t="shared" si="0"/>
        <v>2877.54</v>
      </c>
      <c r="AC30" s="71">
        <f t="shared" si="2"/>
        <v>75679.302</v>
      </c>
      <c r="AD30" s="71"/>
    </row>
    <row r="31" ht="24.95" customHeight="1" spans="1:30">
      <c r="A31" s="9">
        <v>26</v>
      </c>
      <c r="B31" s="10" t="s">
        <v>40</v>
      </c>
      <c r="C31" s="11" t="s">
        <v>202</v>
      </c>
      <c r="D31" s="13" t="s">
        <v>203</v>
      </c>
      <c r="E31" s="19" t="s">
        <v>204</v>
      </c>
      <c r="F31" s="19" t="s">
        <v>59</v>
      </c>
      <c r="G31" s="19" t="s">
        <v>205</v>
      </c>
      <c r="H31" s="13" t="s">
        <v>206</v>
      </c>
      <c r="I31" s="19" t="s">
        <v>207</v>
      </c>
      <c r="J31" s="12" t="s">
        <v>208</v>
      </c>
      <c r="K31" s="40">
        <v>5</v>
      </c>
      <c r="L31" s="40">
        <v>7.8</v>
      </c>
      <c r="M31" s="13" t="s">
        <v>50</v>
      </c>
      <c r="N31" s="41" t="s">
        <v>51</v>
      </c>
      <c r="O31" s="36" t="s">
        <v>71</v>
      </c>
      <c r="P31" s="44">
        <v>220</v>
      </c>
      <c r="Q31" s="44">
        <v>20</v>
      </c>
      <c r="R31" s="44">
        <v>60</v>
      </c>
      <c r="S31" s="44">
        <v>40</v>
      </c>
      <c r="T31" s="44">
        <v>100</v>
      </c>
      <c r="U31" s="57">
        <f t="shared" si="1"/>
        <v>1716</v>
      </c>
      <c r="V31" s="9" t="s">
        <v>55</v>
      </c>
      <c r="W31" s="58" t="s">
        <v>136</v>
      </c>
      <c r="X31" s="59" t="s">
        <v>209</v>
      </c>
      <c r="Y31" s="59">
        <v>28</v>
      </c>
      <c r="Z31" s="71">
        <v>2838.46</v>
      </c>
      <c r="AA31" s="71">
        <v>0.97</v>
      </c>
      <c r="AB31" s="73">
        <f t="shared" si="0"/>
        <v>2753.3062</v>
      </c>
      <c r="AC31" s="71">
        <f t="shared" si="2"/>
        <v>21475.78836</v>
      </c>
      <c r="AD31" s="71"/>
    </row>
    <row r="32" ht="24.95" customHeight="1" spans="1:30">
      <c r="A32" s="9">
        <v>27</v>
      </c>
      <c r="B32" s="10" t="s">
        <v>40</v>
      </c>
      <c r="C32" s="11" t="s">
        <v>202</v>
      </c>
      <c r="D32" s="13" t="s">
        <v>203</v>
      </c>
      <c r="E32" s="19" t="s">
        <v>204</v>
      </c>
      <c r="F32" s="19" t="s">
        <v>119</v>
      </c>
      <c r="G32" s="19" t="s">
        <v>192</v>
      </c>
      <c r="H32" s="13" t="s">
        <v>210</v>
      </c>
      <c r="I32" s="19" t="s">
        <v>211</v>
      </c>
      <c r="J32" s="12" t="s">
        <v>208</v>
      </c>
      <c r="K32" s="40">
        <v>1.9</v>
      </c>
      <c r="L32" s="40">
        <v>2.1</v>
      </c>
      <c r="M32" s="13" t="s">
        <v>50</v>
      </c>
      <c r="N32" s="41" t="s">
        <v>51</v>
      </c>
      <c r="O32" s="36" t="s">
        <v>71</v>
      </c>
      <c r="P32" s="44">
        <v>220</v>
      </c>
      <c r="Q32" s="44">
        <v>20</v>
      </c>
      <c r="R32" s="44">
        <v>40</v>
      </c>
      <c r="S32" s="44">
        <v>40</v>
      </c>
      <c r="T32" s="44">
        <v>120</v>
      </c>
      <c r="U32" s="57">
        <f t="shared" si="1"/>
        <v>462</v>
      </c>
      <c r="V32" s="9" t="s">
        <v>82</v>
      </c>
      <c r="W32" s="58" t="s">
        <v>136</v>
      </c>
      <c r="X32" s="59" t="s">
        <v>209</v>
      </c>
      <c r="Y32" s="59">
        <v>28</v>
      </c>
      <c r="Z32" s="71">
        <v>2838.46</v>
      </c>
      <c r="AA32" s="71">
        <v>0.97</v>
      </c>
      <c r="AB32" s="73">
        <f t="shared" si="0"/>
        <v>2753.3062</v>
      </c>
      <c r="AC32" s="71">
        <f t="shared" si="2"/>
        <v>5781.94302</v>
      </c>
      <c r="AD32" s="71"/>
    </row>
    <row r="33" ht="24.95" customHeight="1" spans="1:30">
      <c r="A33" s="9">
        <v>28</v>
      </c>
      <c r="B33" s="10" t="s">
        <v>40</v>
      </c>
      <c r="C33" s="11" t="s">
        <v>202</v>
      </c>
      <c r="D33" s="13" t="s">
        <v>212</v>
      </c>
      <c r="E33" s="19" t="s">
        <v>204</v>
      </c>
      <c r="F33" s="19" t="s">
        <v>89</v>
      </c>
      <c r="G33" s="19" t="s">
        <v>213</v>
      </c>
      <c r="H33" s="13" t="s">
        <v>210</v>
      </c>
      <c r="I33" s="19" t="s">
        <v>214</v>
      </c>
      <c r="J33" s="12" t="s">
        <v>208</v>
      </c>
      <c r="K33" s="40">
        <v>17.6</v>
      </c>
      <c r="L33" s="40">
        <v>14.9</v>
      </c>
      <c r="M33" s="13" t="s">
        <v>50</v>
      </c>
      <c r="N33" s="41" t="s">
        <v>51</v>
      </c>
      <c r="O33" s="36" t="s">
        <v>71</v>
      </c>
      <c r="P33" s="44">
        <v>240</v>
      </c>
      <c r="Q33" s="44">
        <v>20</v>
      </c>
      <c r="R33" s="44">
        <v>40</v>
      </c>
      <c r="S33" s="44">
        <v>40</v>
      </c>
      <c r="T33" s="44">
        <v>140</v>
      </c>
      <c r="U33" s="57">
        <f t="shared" si="1"/>
        <v>3576</v>
      </c>
      <c r="V33" s="9" t="s">
        <v>82</v>
      </c>
      <c r="W33" s="58" t="s">
        <v>136</v>
      </c>
      <c r="X33" s="59" t="s">
        <v>209</v>
      </c>
      <c r="Y33" s="59">
        <v>28</v>
      </c>
      <c r="Z33" s="71">
        <v>2838.46</v>
      </c>
      <c r="AA33" s="71">
        <v>0.97</v>
      </c>
      <c r="AB33" s="73">
        <f t="shared" si="0"/>
        <v>2753.3062</v>
      </c>
      <c r="AC33" s="71">
        <f t="shared" si="2"/>
        <v>41024.26238</v>
      </c>
      <c r="AD33" s="71"/>
    </row>
    <row r="34" ht="24.95" customHeight="1" spans="1:30">
      <c r="A34" s="9">
        <v>29</v>
      </c>
      <c r="B34" s="10" t="s">
        <v>40</v>
      </c>
      <c r="C34" s="11" t="s">
        <v>202</v>
      </c>
      <c r="D34" s="13" t="s">
        <v>215</v>
      </c>
      <c r="E34" s="19" t="s">
        <v>216</v>
      </c>
      <c r="F34" s="19" t="s">
        <v>89</v>
      </c>
      <c r="G34" s="19" t="s">
        <v>217</v>
      </c>
      <c r="H34" s="13" t="s">
        <v>218</v>
      </c>
      <c r="I34" s="19" t="s">
        <v>219</v>
      </c>
      <c r="J34" s="12" t="s">
        <v>220</v>
      </c>
      <c r="K34" s="40">
        <v>5.2</v>
      </c>
      <c r="L34" s="40">
        <v>5.2</v>
      </c>
      <c r="M34" s="13" t="s">
        <v>50</v>
      </c>
      <c r="N34" s="41" t="s">
        <v>51</v>
      </c>
      <c r="O34" s="36" t="s">
        <v>71</v>
      </c>
      <c r="P34" s="44">
        <v>240</v>
      </c>
      <c r="Q34" s="44">
        <v>20</v>
      </c>
      <c r="R34" s="44">
        <v>60</v>
      </c>
      <c r="S34" s="44">
        <v>20</v>
      </c>
      <c r="T34" s="44">
        <v>140</v>
      </c>
      <c r="U34" s="57">
        <f t="shared" si="1"/>
        <v>1248</v>
      </c>
      <c r="V34" s="9" t="s">
        <v>82</v>
      </c>
      <c r="W34" s="58" t="s">
        <v>136</v>
      </c>
      <c r="X34" s="59" t="s">
        <v>221</v>
      </c>
      <c r="Y34" s="59">
        <v>28</v>
      </c>
      <c r="Z34" s="71">
        <v>2838.46</v>
      </c>
      <c r="AA34" s="71">
        <v>0.97</v>
      </c>
      <c r="AB34" s="73">
        <f t="shared" si="0"/>
        <v>2753.3062</v>
      </c>
      <c r="AC34" s="71">
        <f t="shared" si="2"/>
        <v>14317.19224</v>
      </c>
      <c r="AD34" s="71"/>
    </row>
    <row r="35" ht="24.95" customHeight="1" spans="1:30">
      <c r="A35" s="9">
        <v>30</v>
      </c>
      <c r="B35" s="10" t="s">
        <v>40</v>
      </c>
      <c r="C35" s="11" t="s">
        <v>202</v>
      </c>
      <c r="D35" s="13" t="s">
        <v>222</v>
      </c>
      <c r="E35" s="19" t="s">
        <v>216</v>
      </c>
      <c r="F35" s="19" t="s">
        <v>89</v>
      </c>
      <c r="G35" s="19" t="s">
        <v>217</v>
      </c>
      <c r="H35" s="13" t="s">
        <v>223</v>
      </c>
      <c r="I35" s="19" t="s">
        <v>224</v>
      </c>
      <c r="J35" s="12" t="s">
        <v>225</v>
      </c>
      <c r="K35" s="40">
        <v>6.8</v>
      </c>
      <c r="L35" s="40">
        <v>5.5</v>
      </c>
      <c r="M35" s="13" t="s">
        <v>50</v>
      </c>
      <c r="N35" s="41" t="s">
        <v>51</v>
      </c>
      <c r="O35" s="36" t="s">
        <v>71</v>
      </c>
      <c r="P35" s="44">
        <v>200</v>
      </c>
      <c r="Q35" s="44">
        <v>20</v>
      </c>
      <c r="R35" s="44">
        <v>60</v>
      </c>
      <c r="S35" s="44">
        <v>40</v>
      </c>
      <c r="T35" s="44">
        <v>80</v>
      </c>
      <c r="U35" s="57">
        <f t="shared" si="1"/>
        <v>1100</v>
      </c>
      <c r="V35" s="9" t="s">
        <v>82</v>
      </c>
      <c r="W35" s="58" t="s">
        <v>136</v>
      </c>
      <c r="X35" s="59" t="s">
        <v>221</v>
      </c>
      <c r="Y35" s="59">
        <v>28</v>
      </c>
      <c r="Z35" s="71">
        <v>2838.46</v>
      </c>
      <c r="AA35" s="71">
        <v>0.97</v>
      </c>
      <c r="AB35" s="73">
        <f t="shared" si="0"/>
        <v>2753.3062</v>
      </c>
      <c r="AC35" s="71">
        <f t="shared" si="2"/>
        <v>15143.1841</v>
      </c>
      <c r="AD35" s="71"/>
    </row>
    <row r="36" ht="24.95" customHeight="1" spans="1:30">
      <c r="A36" s="9">
        <v>31</v>
      </c>
      <c r="B36" s="10" t="s">
        <v>40</v>
      </c>
      <c r="C36" s="11" t="s">
        <v>202</v>
      </c>
      <c r="D36" s="13" t="s">
        <v>222</v>
      </c>
      <c r="E36" s="19" t="s">
        <v>67</v>
      </c>
      <c r="F36" s="19" t="s">
        <v>66</v>
      </c>
      <c r="G36" s="19" t="s">
        <v>65</v>
      </c>
      <c r="H36" s="13" t="s">
        <v>226</v>
      </c>
      <c r="I36" s="19" t="s">
        <v>227</v>
      </c>
      <c r="J36" s="12" t="s">
        <v>225</v>
      </c>
      <c r="K36" s="40">
        <v>17.3</v>
      </c>
      <c r="L36" s="40">
        <v>17.3</v>
      </c>
      <c r="M36" s="13" t="s">
        <v>50</v>
      </c>
      <c r="N36" s="41" t="s">
        <v>51</v>
      </c>
      <c r="O36" s="36" t="s">
        <v>71</v>
      </c>
      <c r="P36" s="44">
        <v>260</v>
      </c>
      <c r="Q36" s="44">
        <v>20</v>
      </c>
      <c r="R36" s="44">
        <v>100</v>
      </c>
      <c r="S36" s="44">
        <v>80</v>
      </c>
      <c r="T36" s="44">
        <v>60</v>
      </c>
      <c r="U36" s="57">
        <f t="shared" si="1"/>
        <v>4498</v>
      </c>
      <c r="V36" s="9" t="s">
        <v>82</v>
      </c>
      <c r="W36" s="58" t="s">
        <v>136</v>
      </c>
      <c r="X36" s="59" t="s">
        <v>221</v>
      </c>
      <c r="Y36" s="59">
        <v>28</v>
      </c>
      <c r="Z36" s="71">
        <v>2838.46</v>
      </c>
      <c r="AA36" s="71">
        <v>0.98</v>
      </c>
      <c r="AB36" s="73">
        <f t="shared" si="0"/>
        <v>2781.6908</v>
      </c>
      <c r="AC36" s="71">
        <f t="shared" si="2"/>
        <v>48123.25084</v>
      </c>
      <c r="AD36" s="71"/>
    </row>
    <row r="37" ht="24.95" customHeight="1" spans="1:30">
      <c r="A37" s="9">
        <v>32</v>
      </c>
      <c r="B37" s="10" t="s">
        <v>40</v>
      </c>
      <c r="C37" s="11" t="s">
        <v>202</v>
      </c>
      <c r="D37" s="11" t="s">
        <v>228</v>
      </c>
      <c r="E37" s="183" t="s">
        <v>67</v>
      </c>
      <c r="F37" s="183" t="s">
        <v>107</v>
      </c>
      <c r="G37" s="183" t="s">
        <v>67</v>
      </c>
      <c r="H37" s="13" t="s">
        <v>229</v>
      </c>
      <c r="I37" s="19" t="s">
        <v>230</v>
      </c>
      <c r="J37" s="9" t="s">
        <v>231</v>
      </c>
      <c r="K37" s="36">
        <v>103.9</v>
      </c>
      <c r="L37" s="40">
        <v>102.3</v>
      </c>
      <c r="M37" s="13" t="s">
        <v>50</v>
      </c>
      <c r="N37" s="39" t="s">
        <v>117</v>
      </c>
      <c r="O37" s="36" t="s">
        <v>71</v>
      </c>
      <c r="P37" s="37">
        <v>240</v>
      </c>
      <c r="Q37" s="44">
        <v>60</v>
      </c>
      <c r="R37" s="44">
        <v>60</v>
      </c>
      <c r="S37" s="44">
        <v>70</v>
      </c>
      <c r="T37" s="44">
        <v>50</v>
      </c>
      <c r="U37" s="57">
        <f t="shared" si="1"/>
        <v>24552</v>
      </c>
      <c r="V37" s="9" t="s">
        <v>440</v>
      </c>
      <c r="W37" s="58" t="s">
        <v>136</v>
      </c>
      <c r="X37" s="9" t="s">
        <v>57</v>
      </c>
      <c r="Y37" s="59">
        <v>28</v>
      </c>
      <c r="Z37" s="71">
        <v>2838.46</v>
      </c>
      <c r="AA37" s="71">
        <v>1</v>
      </c>
      <c r="AB37" s="73">
        <f t="shared" si="0"/>
        <v>2838.46</v>
      </c>
      <c r="AC37" s="71">
        <f t="shared" si="2"/>
        <v>290374.458</v>
      </c>
      <c r="AD37" s="71"/>
    </row>
    <row r="38" ht="24.95" customHeight="1" spans="1:30">
      <c r="A38" s="9">
        <v>33</v>
      </c>
      <c r="B38" s="10" t="s">
        <v>40</v>
      </c>
      <c r="C38" s="11" t="s">
        <v>202</v>
      </c>
      <c r="D38" s="11" t="s">
        <v>222</v>
      </c>
      <c r="E38" s="183" t="s">
        <v>67</v>
      </c>
      <c r="F38" s="183" t="s">
        <v>66</v>
      </c>
      <c r="G38" s="183" t="s">
        <v>65</v>
      </c>
      <c r="H38" s="13" t="s">
        <v>232</v>
      </c>
      <c r="I38" s="19" t="s">
        <v>233</v>
      </c>
      <c r="J38" s="9" t="s">
        <v>234</v>
      </c>
      <c r="K38" s="36">
        <v>3.2</v>
      </c>
      <c r="L38" s="40">
        <v>4.1</v>
      </c>
      <c r="M38" s="13" t="s">
        <v>50</v>
      </c>
      <c r="N38" s="16" t="s">
        <v>51</v>
      </c>
      <c r="O38" s="36" t="s">
        <v>54</v>
      </c>
      <c r="P38" s="37">
        <v>272</v>
      </c>
      <c r="Q38" s="44">
        <v>52</v>
      </c>
      <c r="R38" s="44">
        <v>112</v>
      </c>
      <c r="S38" s="44">
        <v>48</v>
      </c>
      <c r="T38" s="44">
        <v>60</v>
      </c>
      <c r="U38" s="57">
        <f t="shared" si="1"/>
        <v>1115.2</v>
      </c>
      <c r="V38" s="9" t="s">
        <v>235</v>
      </c>
      <c r="W38" s="58" t="s">
        <v>136</v>
      </c>
      <c r="X38" s="9" t="s">
        <v>73</v>
      </c>
      <c r="Y38" s="59">
        <v>28</v>
      </c>
      <c r="Z38" s="71">
        <v>2838.46</v>
      </c>
      <c r="AA38" s="71">
        <v>1</v>
      </c>
      <c r="AB38" s="73">
        <f t="shared" si="0"/>
        <v>2838.46</v>
      </c>
      <c r="AC38" s="71">
        <f t="shared" si="2"/>
        <v>11637.686</v>
      </c>
      <c r="AD38" s="71"/>
    </row>
    <row r="39" ht="24.95" customHeight="1" spans="1:30">
      <c r="A39" s="9">
        <v>34</v>
      </c>
      <c r="B39" s="10" t="s">
        <v>40</v>
      </c>
      <c r="C39" s="11" t="s">
        <v>202</v>
      </c>
      <c r="D39" s="11" t="s">
        <v>222</v>
      </c>
      <c r="E39" s="183" t="s">
        <v>216</v>
      </c>
      <c r="F39" s="183" t="s">
        <v>89</v>
      </c>
      <c r="G39" s="183" t="s">
        <v>217</v>
      </c>
      <c r="H39" s="13" t="s">
        <v>236</v>
      </c>
      <c r="I39" s="19" t="s">
        <v>237</v>
      </c>
      <c r="J39" s="9" t="s">
        <v>234</v>
      </c>
      <c r="K39" s="36">
        <v>19</v>
      </c>
      <c r="L39" s="40">
        <v>18.5</v>
      </c>
      <c r="M39" s="13" t="s">
        <v>50</v>
      </c>
      <c r="N39" s="16" t="s">
        <v>51</v>
      </c>
      <c r="O39" s="36" t="s">
        <v>54</v>
      </c>
      <c r="P39" s="37">
        <v>236</v>
      </c>
      <c r="Q39" s="44">
        <v>54</v>
      </c>
      <c r="R39" s="44">
        <v>74</v>
      </c>
      <c r="S39" s="44">
        <v>68</v>
      </c>
      <c r="T39" s="44">
        <v>40</v>
      </c>
      <c r="U39" s="57">
        <f t="shared" ref="U39:U68" si="3">SUM(L39*P39)</f>
        <v>4366</v>
      </c>
      <c r="V39" s="9" t="s">
        <v>72</v>
      </c>
      <c r="W39" s="58" t="s">
        <v>136</v>
      </c>
      <c r="X39" s="9" t="s">
        <v>73</v>
      </c>
      <c r="Y39" s="59">
        <v>28</v>
      </c>
      <c r="Z39" s="71">
        <v>2793.17</v>
      </c>
      <c r="AA39" s="71">
        <v>1.01</v>
      </c>
      <c r="AB39" s="73">
        <f t="shared" si="0"/>
        <v>2821.1017</v>
      </c>
      <c r="AC39" s="71">
        <f t="shared" ref="AC39:AC68" si="4">SUM(AB39*L39)</f>
        <v>52190.38145</v>
      </c>
      <c r="AD39" s="71"/>
    </row>
    <row r="40" ht="24.95" customHeight="1" spans="1:30">
      <c r="A40" s="9">
        <v>35</v>
      </c>
      <c r="B40" s="10" t="s">
        <v>40</v>
      </c>
      <c r="C40" s="11" t="s">
        <v>202</v>
      </c>
      <c r="D40" s="11" t="s">
        <v>238</v>
      </c>
      <c r="E40" s="183" t="s">
        <v>216</v>
      </c>
      <c r="F40" s="183" t="s">
        <v>89</v>
      </c>
      <c r="G40" s="183" t="s">
        <v>217</v>
      </c>
      <c r="H40" s="13" t="s">
        <v>239</v>
      </c>
      <c r="I40" s="19" t="s">
        <v>240</v>
      </c>
      <c r="J40" s="9" t="s">
        <v>241</v>
      </c>
      <c r="K40" s="36">
        <v>19.3</v>
      </c>
      <c r="L40" s="40">
        <v>18.6</v>
      </c>
      <c r="M40" s="13" t="s">
        <v>50</v>
      </c>
      <c r="N40" s="16" t="s">
        <v>51</v>
      </c>
      <c r="O40" s="36" t="s">
        <v>54</v>
      </c>
      <c r="P40" s="37">
        <v>240</v>
      </c>
      <c r="Q40" s="44">
        <v>44</v>
      </c>
      <c r="R40" s="44">
        <v>84</v>
      </c>
      <c r="S40" s="44">
        <v>64</v>
      </c>
      <c r="T40" s="44">
        <v>48</v>
      </c>
      <c r="U40" s="57">
        <f t="shared" si="3"/>
        <v>4464</v>
      </c>
      <c r="V40" s="9" t="s">
        <v>72</v>
      </c>
      <c r="W40" s="58" t="s">
        <v>136</v>
      </c>
      <c r="X40" s="9" t="s">
        <v>57</v>
      </c>
      <c r="Y40" s="59">
        <v>28</v>
      </c>
      <c r="Z40" s="71">
        <v>2793.17</v>
      </c>
      <c r="AA40" s="71">
        <v>1.03</v>
      </c>
      <c r="AB40" s="73">
        <f t="shared" si="0"/>
        <v>2876.9651</v>
      </c>
      <c r="AC40" s="71">
        <f t="shared" si="4"/>
        <v>53511.55086</v>
      </c>
      <c r="AD40" s="71"/>
    </row>
    <row r="41" ht="24.95" customHeight="1" spans="1:30">
      <c r="A41" s="9">
        <v>36</v>
      </c>
      <c r="B41" s="10" t="s">
        <v>40</v>
      </c>
      <c r="C41" s="11" t="s">
        <v>202</v>
      </c>
      <c r="D41" s="11" t="s">
        <v>238</v>
      </c>
      <c r="E41" s="183" t="s">
        <v>216</v>
      </c>
      <c r="F41" s="183" t="s">
        <v>89</v>
      </c>
      <c r="G41" s="183" t="s">
        <v>217</v>
      </c>
      <c r="H41" s="13" t="s">
        <v>242</v>
      </c>
      <c r="I41" s="19" t="s">
        <v>128</v>
      </c>
      <c r="J41" s="9" t="s">
        <v>243</v>
      </c>
      <c r="K41" s="36">
        <v>5.9</v>
      </c>
      <c r="L41" s="40">
        <v>2.9</v>
      </c>
      <c r="M41" s="13" t="s">
        <v>50</v>
      </c>
      <c r="N41" s="16" t="s">
        <v>51</v>
      </c>
      <c r="O41" s="36" t="s">
        <v>54</v>
      </c>
      <c r="P41" s="37">
        <v>272</v>
      </c>
      <c r="Q41" s="44">
        <v>48</v>
      </c>
      <c r="R41" s="44">
        <v>112</v>
      </c>
      <c r="S41" s="44">
        <v>68</v>
      </c>
      <c r="T41" s="44">
        <v>44</v>
      </c>
      <c r="U41" s="57">
        <f t="shared" si="3"/>
        <v>788.8</v>
      </c>
      <c r="V41" s="9" t="s">
        <v>55</v>
      </c>
      <c r="W41" s="58" t="s">
        <v>136</v>
      </c>
      <c r="X41" s="9" t="s">
        <v>57</v>
      </c>
      <c r="Y41" s="59">
        <v>28</v>
      </c>
      <c r="Z41" s="71">
        <v>2793.17</v>
      </c>
      <c r="AA41" s="71">
        <v>1.01</v>
      </c>
      <c r="AB41" s="73">
        <f t="shared" si="0"/>
        <v>2821.1017</v>
      </c>
      <c r="AC41" s="71">
        <f t="shared" si="4"/>
        <v>8181.19493</v>
      </c>
      <c r="AD41" s="71"/>
    </row>
    <row r="42" ht="24.95" customHeight="1" spans="1:30">
      <c r="A42" s="9">
        <v>37</v>
      </c>
      <c r="B42" s="10" t="s">
        <v>40</v>
      </c>
      <c r="C42" s="11" t="s">
        <v>202</v>
      </c>
      <c r="D42" s="11" t="s">
        <v>238</v>
      </c>
      <c r="E42" s="183" t="s">
        <v>216</v>
      </c>
      <c r="F42" s="183" t="s">
        <v>77</v>
      </c>
      <c r="G42" s="9" t="s">
        <v>244</v>
      </c>
      <c r="H42" s="13" t="s">
        <v>245</v>
      </c>
      <c r="I42" s="19" t="s">
        <v>246</v>
      </c>
      <c r="J42" s="9" t="s">
        <v>247</v>
      </c>
      <c r="K42" s="36">
        <v>14.3</v>
      </c>
      <c r="L42" s="40">
        <v>12.3</v>
      </c>
      <c r="M42" s="13" t="s">
        <v>50</v>
      </c>
      <c r="N42" s="16" t="s">
        <v>51</v>
      </c>
      <c r="O42" s="36" t="s">
        <v>54</v>
      </c>
      <c r="P42" s="37">
        <v>266</v>
      </c>
      <c r="Q42" s="44">
        <v>46</v>
      </c>
      <c r="R42" s="44">
        <v>86</v>
      </c>
      <c r="S42" s="44">
        <v>72</v>
      </c>
      <c r="T42" s="44">
        <v>62</v>
      </c>
      <c r="U42" s="57">
        <f t="shared" si="3"/>
        <v>3271.8</v>
      </c>
      <c r="V42" s="9" t="s">
        <v>82</v>
      </c>
      <c r="W42" s="58" t="s">
        <v>136</v>
      </c>
      <c r="X42" s="9" t="s">
        <v>73</v>
      </c>
      <c r="Y42" s="59">
        <v>28</v>
      </c>
      <c r="Z42" s="71">
        <v>2793.17</v>
      </c>
      <c r="AA42" s="71">
        <v>1</v>
      </c>
      <c r="AB42" s="73">
        <f t="shared" si="0"/>
        <v>2793.17</v>
      </c>
      <c r="AC42" s="71">
        <f t="shared" si="4"/>
        <v>34355.991</v>
      </c>
      <c r="AD42" s="71"/>
    </row>
    <row r="43" ht="24.95" customHeight="1" spans="1:30">
      <c r="A43" s="9">
        <v>38</v>
      </c>
      <c r="B43" s="10" t="s">
        <v>40</v>
      </c>
      <c r="C43" s="11" t="s">
        <v>202</v>
      </c>
      <c r="D43" s="11" t="s">
        <v>238</v>
      </c>
      <c r="E43" s="183" t="s">
        <v>216</v>
      </c>
      <c r="F43" s="183" t="s">
        <v>77</v>
      </c>
      <c r="G43" s="183" t="s">
        <v>217</v>
      </c>
      <c r="H43" s="13" t="s">
        <v>248</v>
      </c>
      <c r="I43" s="35" t="s">
        <v>249</v>
      </c>
      <c r="J43" s="9" t="s">
        <v>250</v>
      </c>
      <c r="K43" s="36">
        <v>43.6</v>
      </c>
      <c r="L43" s="36">
        <v>46.1</v>
      </c>
      <c r="M43" s="13" t="s">
        <v>50</v>
      </c>
      <c r="N43" s="16" t="s">
        <v>51</v>
      </c>
      <c r="O43" s="36" t="s">
        <v>54</v>
      </c>
      <c r="P43" s="37">
        <v>180</v>
      </c>
      <c r="Q43" s="44">
        <v>32</v>
      </c>
      <c r="R43" s="44">
        <v>40</v>
      </c>
      <c r="S43" s="44">
        <v>46</v>
      </c>
      <c r="T43" s="44">
        <v>62</v>
      </c>
      <c r="U43" s="57">
        <f t="shared" si="3"/>
        <v>8298</v>
      </c>
      <c r="V43" s="9" t="s">
        <v>82</v>
      </c>
      <c r="W43" s="58" t="s">
        <v>136</v>
      </c>
      <c r="X43" s="9" t="s">
        <v>73</v>
      </c>
      <c r="Y43" s="59">
        <v>28</v>
      </c>
      <c r="Z43" s="71">
        <v>2793.17</v>
      </c>
      <c r="AA43" s="71">
        <v>1.02</v>
      </c>
      <c r="AB43" s="73">
        <f t="shared" si="0"/>
        <v>2849.0334</v>
      </c>
      <c r="AC43" s="71">
        <f t="shared" si="4"/>
        <v>131340.43974</v>
      </c>
      <c r="AD43" s="71"/>
    </row>
    <row r="44" ht="24.95" customHeight="1" spans="1:30">
      <c r="A44" s="9">
        <v>39</v>
      </c>
      <c r="B44" s="10" t="s">
        <v>40</v>
      </c>
      <c r="C44" s="11" t="s">
        <v>202</v>
      </c>
      <c r="D44" s="9" t="s">
        <v>228</v>
      </c>
      <c r="E44" s="183" t="s">
        <v>67</v>
      </c>
      <c r="F44" s="183" t="s">
        <v>107</v>
      </c>
      <c r="G44" s="183" t="s">
        <v>205</v>
      </c>
      <c r="H44" s="13" t="s">
        <v>251</v>
      </c>
      <c r="I44" s="14" t="s">
        <v>252</v>
      </c>
      <c r="J44" s="9" t="s">
        <v>253</v>
      </c>
      <c r="K44" s="42">
        <v>27.6</v>
      </c>
      <c r="L44" s="42">
        <v>24.1</v>
      </c>
      <c r="M44" s="13" t="s">
        <v>50</v>
      </c>
      <c r="N44" s="16" t="s">
        <v>51</v>
      </c>
      <c r="O44" s="36" t="s">
        <v>71</v>
      </c>
      <c r="P44" s="44">
        <v>184</v>
      </c>
      <c r="Q44" s="44">
        <v>48</v>
      </c>
      <c r="R44" s="44">
        <v>54</v>
      </c>
      <c r="S44" s="44">
        <v>54</v>
      </c>
      <c r="T44" s="44">
        <v>28</v>
      </c>
      <c r="U44" s="57">
        <f t="shared" si="3"/>
        <v>4434.4</v>
      </c>
      <c r="V44" s="9" t="s">
        <v>82</v>
      </c>
      <c r="W44" s="58" t="s">
        <v>136</v>
      </c>
      <c r="X44" s="9" t="s">
        <v>57</v>
      </c>
      <c r="Y44" s="59">
        <v>28</v>
      </c>
      <c r="Z44" s="71">
        <v>2838.46</v>
      </c>
      <c r="AA44" s="71">
        <v>1</v>
      </c>
      <c r="AB44" s="73">
        <f t="shared" si="0"/>
        <v>2838.46</v>
      </c>
      <c r="AC44" s="71">
        <f t="shared" si="4"/>
        <v>68406.886</v>
      </c>
      <c r="AD44" s="71"/>
    </row>
    <row r="45" ht="24.95" customHeight="1" spans="1:30">
      <c r="A45" s="9">
        <v>40</v>
      </c>
      <c r="B45" s="10" t="s">
        <v>40</v>
      </c>
      <c r="C45" s="11" t="s">
        <v>202</v>
      </c>
      <c r="D45" s="9" t="s">
        <v>254</v>
      </c>
      <c r="E45" s="183" t="s">
        <v>175</v>
      </c>
      <c r="F45" s="183" t="s">
        <v>66</v>
      </c>
      <c r="G45" s="9" t="s">
        <v>255</v>
      </c>
      <c r="H45" s="13" t="s">
        <v>256</v>
      </c>
      <c r="I45" s="14" t="s">
        <v>257</v>
      </c>
      <c r="J45" s="9" t="s">
        <v>258</v>
      </c>
      <c r="K45" s="42">
        <v>67</v>
      </c>
      <c r="L45" s="42">
        <v>67</v>
      </c>
      <c r="M45" s="13" t="s">
        <v>50</v>
      </c>
      <c r="N45" s="39" t="s">
        <v>117</v>
      </c>
      <c r="O45" s="36" t="s">
        <v>54</v>
      </c>
      <c r="P45" s="44">
        <v>262</v>
      </c>
      <c r="Q45" s="44">
        <v>94</v>
      </c>
      <c r="R45" s="44">
        <v>68</v>
      </c>
      <c r="S45" s="44">
        <v>48</v>
      </c>
      <c r="T45" s="44">
        <v>52</v>
      </c>
      <c r="U45" s="57">
        <f t="shared" si="3"/>
        <v>17554</v>
      </c>
      <c r="V45" s="9" t="s">
        <v>82</v>
      </c>
      <c r="W45" s="58" t="s">
        <v>136</v>
      </c>
      <c r="X45" s="9" t="s">
        <v>57</v>
      </c>
      <c r="Y45" s="59">
        <v>28</v>
      </c>
      <c r="Z45" s="71">
        <v>2838.46</v>
      </c>
      <c r="AA45" s="71">
        <v>1.01</v>
      </c>
      <c r="AB45" s="73">
        <f t="shared" si="0"/>
        <v>2866.8446</v>
      </c>
      <c r="AC45" s="71">
        <f t="shared" si="4"/>
        <v>192078.5882</v>
      </c>
      <c r="AD45" s="71"/>
    </row>
    <row r="46" ht="24.95" customHeight="1" spans="1:30">
      <c r="A46" s="9">
        <v>41</v>
      </c>
      <c r="B46" s="10" t="s">
        <v>40</v>
      </c>
      <c r="C46" s="9" t="s">
        <v>202</v>
      </c>
      <c r="D46" s="9" t="s">
        <v>259</v>
      </c>
      <c r="E46" s="183" t="s">
        <v>67</v>
      </c>
      <c r="F46" s="183" t="s">
        <v>107</v>
      </c>
      <c r="G46" s="9" t="s">
        <v>260</v>
      </c>
      <c r="H46" s="13" t="s">
        <v>261</v>
      </c>
      <c r="I46" s="35" t="s">
        <v>262</v>
      </c>
      <c r="J46" s="9" t="s">
        <v>263</v>
      </c>
      <c r="K46" s="36">
        <v>92.6</v>
      </c>
      <c r="L46" s="36">
        <v>82.3</v>
      </c>
      <c r="M46" s="13" t="s">
        <v>50</v>
      </c>
      <c r="N46" s="39" t="s">
        <v>117</v>
      </c>
      <c r="O46" s="36" t="s">
        <v>71</v>
      </c>
      <c r="P46" s="37">
        <v>168</v>
      </c>
      <c r="Q46" s="44">
        <v>32</v>
      </c>
      <c r="R46" s="44">
        <v>54</v>
      </c>
      <c r="S46" s="44">
        <v>54</v>
      </c>
      <c r="T46" s="44">
        <v>28</v>
      </c>
      <c r="U46" s="57">
        <f t="shared" si="3"/>
        <v>13826.4</v>
      </c>
      <c r="V46" s="9" t="s">
        <v>82</v>
      </c>
      <c r="W46" s="58" t="s">
        <v>136</v>
      </c>
      <c r="X46" s="9" t="s">
        <v>57</v>
      </c>
      <c r="Y46" s="59">
        <v>28</v>
      </c>
      <c r="Z46" s="71">
        <v>2838.46</v>
      </c>
      <c r="AA46" s="71">
        <v>1</v>
      </c>
      <c r="AB46" s="73">
        <f t="shared" si="0"/>
        <v>2838.46</v>
      </c>
      <c r="AC46" s="71">
        <f t="shared" si="4"/>
        <v>233605.258</v>
      </c>
      <c r="AD46" s="71"/>
    </row>
    <row r="47" ht="24.95" customHeight="1" spans="1:30">
      <c r="A47" s="9">
        <v>42</v>
      </c>
      <c r="B47" s="10" t="s">
        <v>40</v>
      </c>
      <c r="C47" s="11" t="s">
        <v>202</v>
      </c>
      <c r="D47" s="11" t="s">
        <v>203</v>
      </c>
      <c r="E47" s="183" t="s">
        <v>204</v>
      </c>
      <c r="F47" s="183" t="s">
        <v>119</v>
      </c>
      <c r="G47" s="9" t="s">
        <v>264</v>
      </c>
      <c r="H47" s="13" t="s">
        <v>265</v>
      </c>
      <c r="I47" s="35" t="s">
        <v>266</v>
      </c>
      <c r="J47" s="11" t="s">
        <v>267</v>
      </c>
      <c r="K47" s="36">
        <v>25.8</v>
      </c>
      <c r="L47" s="36">
        <v>30.8</v>
      </c>
      <c r="M47" s="13" t="s">
        <v>50</v>
      </c>
      <c r="N47" s="16" t="s">
        <v>51</v>
      </c>
      <c r="O47" s="36" t="s">
        <v>71</v>
      </c>
      <c r="P47" s="37">
        <v>246</v>
      </c>
      <c r="Q47" s="44">
        <v>48</v>
      </c>
      <c r="R47" s="44">
        <v>66</v>
      </c>
      <c r="S47" s="44">
        <v>80</v>
      </c>
      <c r="T47" s="44">
        <v>52</v>
      </c>
      <c r="U47" s="57">
        <f t="shared" si="3"/>
        <v>7576.8</v>
      </c>
      <c r="V47" s="9" t="s">
        <v>440</v>
      </c>
      <c r="W47" s="58" t="s">
        <v>136</v>
      </c>
      <c r="X47" s="9" t="s">
        <v>73</v>
      </c>
      <c r="Y47" s="59">
        <v>28</v>
      </c>
      <c r="Z47" s="71">
        <v>2838.46</v>
      </c>
      <c r="AA47" s="71">
        <v>0.97</v>
      </c>
      <c r="AB47" s="73">
        <f t="shared" si="0"/>
        <v>2753.3062</v>
      </c>
      <c r="AC47" s="71">
        <f t="shared" si="4"/>
        <v>84801.83096</v>
      </c>
      <c r="AD47" s="71"/>
    </row>
    <row r="48" ht="24.95" customHeight="1" spans="1:30">
      <c r="A48" s="9">
        <v>43</v>
      </c>
      <c r="B48" s="10" t="s">
        <v>40</v>
      </c>
      <c r="C48" s="11" t="s">
        <v>202</v>
      </c>
      <c r="D48" s="11" t="s">
        <v>212</v>
      </c>
      <c r="E48" s="183" t="s">
        <v>204</v>
      </c>
      <c r="F48" s="183" t="s">
        <v>89</v>
      </c>
      <c r="G48" s="183" t="s">
        <v>213</v>
      </c>
      <c r="H48" s="13" t="s">
        <v>268</v>
      </c>
      <c r="I48" s="35" t="s">
        <v>269</v>
      </c>
      <c r="J48" s="11" t="s">
        <v>267</v>
      </c>
      <c r="K48" s="36">
        <v>6.3</v>
      </c>
      <c r="L48" s="36">
        <v>6.4</v>
      </c>
      <c r="M48" s="13" t="s">
        <v>50</v>
      </c>
      <c r="N48" s="16" t="s">
        <v>51</v>
      </c>
      <c r="O48" s="36" t="s">
        <v>54</v>
      </c>
      <c r="P48" s="37">
        <v>268</v>
      </c>
      <c r="Q48" s="44">
        <v>48</v>
      </c>
      <c r="R48" s="44">
        <v>74</v>
      </c>
      <c r="S48" s="44">
        <v>86</v>
      </c>
      <c r="T48" s="44">
        <v>60</v>
      </c>
      <c r="U48" s="57">
        <f t="shared" si="3"/>
        <v>1715.2</v>
      </c>
      <c r="V48" s="9" t="s">
        <v>235</v>
      </c>
      <c r="W48" s="58" t="s">
        <v>136</v>
      </c>
      <c r="X48" s="9" t="s">
        <v>73</v>
      </c>
      <c r="Y48" s="59">
        <v>28</v>
      </c>
      <c r="Z48" s="71">
        <v>2793.17</v>
      </c>
      <c r="AA48" s="71">
        <v>1</v>
      </c>
      <c r="AB48" s="73">
        <f t="shared" si="0"/>
        <v>2793.17</v>
      </c>
      <c r="AC48" s="71">
        <f t="shared" si="4"/>
        <v>17876.288</v>
      </c>
      <c r="AD48" s="71"/>
    </row>
    <row r="49" ht="24.95" customHeight="1" spans="1:30">
      <c r="A49" s="9">
        <v>44</v>
      </c>
      <c r="B49" s="10" t="s">
        <v>40</v>
      </c>
      <c r="C49" s="11" t="s">
        <v>202</v>
      </c>
      <c r="D49" s="11" t="s">
        <v>203</v>
      </c>
      <c r="E49" s="183" t="s">
        <v>204</v>
      </c>
      <c r="F49" s="14" t="s">
        <v>271</v>
      </c>
      <c r="G49" s="14" t="s">
        <v>272</v>
      </c>
      <c r="H49" s="13" t="s">
        <v>273</v>
      </c>
      <c r="I49" s="35" t="s">
        <v>274</v>
      </c>
      <c r="J49" s="11" t="s">
        <v>275</v>
      </c>
      <c r="K49" s="36">
        <v>26.5</v>
      </c>
      <c r="L49" s="36">
        <v>27.6</v>
      </c>
      <c r="M49" s="13" t="s">
        <v>50</v>
      </c>
      <c r="N49" s="16" t="s">
        <v>51</v>
      </c>
      <c r="O49" s="36" t="s">
        <v>71</v>
      </c>
      <c r="P49" s="37">
        <v>188</v>
      </c>
      <c r="Q49" s="44">
        <v>54</v>
      </c>
      <c r="R49" s="44">
        <v>60</v>
      </c>
      <c r="S49" s="44">
        <v>40</v>
      </c>
      <c r="T49" s="44">
        <v>34</v>
      </c>
      <c r="U49" s="57">
        <f t="shared" si="3"/>
        <v>5188.8</v>
      </c>
      <c r="V49" s="9" t="s">
        <v>55</v>
      </c>
      <c r="W49" s="58" t="s">
        <v>136</v>
      </c>
      <c r="X49" s="9" t="s">
        <v>57</v>
      </c>
      <c r="Y49" s="59">
        <v>28</v>
      </c>
      <c r="Z49" s="71">
        <v>2838.46</v>
      </c>
      <c r="AA49" s="71">
        <v>1</v>
      </c>
      <c r="AB49" s="73">
        <f t="shared" si="0"/>
        <v>2838.46</v>
      </c>
      <c r="AC49" s="71">
        <f t="shared" si="4"/>
        <v>78341.496</v>
      </c>
      <c r="AD49" s="71"/>
    </row>
    <row r="50" ht="24.95" customHeight="1" spans="1:30">
      <c r="A50" s="9">
        <v>45</v>
      </c>
      <c r="B50" s="10" t="s">
        <v>40</v>
      </c>
      <c r="C50" s="11" t="s">
        <v>202</v>
      </c>
      <c r="D50" s="11" t="s">
        <v>238</v>
      </c>
      <c r="E50" s="183" t="s">
        <v>216</v>
      </c>
      <c r="F50" s="183" t="s">
        <v>89</v>
      </c>
      <c r="G50" s="183" t="s">
        <v>217</v>
      </c>
      <c r="H50" s="13" t="s">
        <v>276</v>
      </c>
      <c r="I50" s="35" t="s">
        <v>277</v>
      </c>
      <c r="J50" s="11" t="s">
        <v>278</v>
      </c>
      <c r="K50" s="36">
        <v>20.8</v>
      </c>
      <c r="L50" s="36">
        <v>18.6</v>
      </c>
      <c r="M50" s="13" t="s">
        <v>50</v>
      </c>
      <c r="N50" s="39" t="s">
        <v>117</v>
      </c>
      <c r="O50" s="36" t="s">
        <v>54</v>
      </c>
      <c r="P50" s="37">
        <v>278</v>
      </c>
      <c r="Q50" s="44">
        <v>88</v>
      </c>
      <c r="R50" s="44">
        <v>74</v>
      </c>
      <c r="S50" s="44">
        <v>54</v>
      </c>
      <c r="T50" s="44">
        <v>60</v>
      </c>
      <c r="U50" s="57">
        <f t="shared" si="3"/>
        <v>5170.8</v>
      </c>
      <c r="V50" s="9" t="s">
        <v>55</v>
      </c>
      <c r="W50" s="58" t="s">
        <v>136</v>
      </c>
      <c r="X50" s="9" t="s">
        <v>57</v>
      </c>
      <c r="Y50" s="59">
        <v>28</v>
      </c>
      <c r="Z50" s="71">
        <v>2793.17</v>
      </c>
      <c r="AA50" s="71">
        <v>1.01</v>
      </c>
      <c r="AB50" s="73">
        <f t="shared" si="0"/>
        <v>2821.1017</v>
      </c>
      <c r="AC50" s="71">
        <f t="shared" si="4"/>
        <v>52472.49162</v>
      </c>
      <c r="AD50" s="71"/>
    </row>
    <row r="51" ht="24.95" customHeight="1" spans="1:30">
      <c r="A51" s="9">
        <v>46</v>
      </c>
      <c r="B51" s="10" t="s">
        <v>40</v>
      </c>
      <c r="C51" s="11" t="s">
        <v>202</v>
      </c>
      <c r="D51" s="11" t="s">
        <v>238</v>
      </c>
      <c r="E51" s="183" t="s">
        <v>216</v>
      </c>
      <c r="F51" s="183" t="s">
        <v>89</v>
      </c>
      <c r="G51" s="183" t="s">
        <v>217</v>
      </c>
      <c r="H51" s="13" t="s">
        <v>279</v>
      </c>
      <c r="I51" s="35" t="s">
        <v>172</v>
      </c>
      <c r="J51" s="11" t="s">
        <v>280</v>
      </c>
      <c r="K51" s="36">
        <v>11.1</v>
      </c>
      <c r="L51" s="36">
        <v>7.7</v>
      </c>
      <c r="M51" s="13" t="s">
        <v>50</v>
      </c>
      <c r="N51" s="16" t="s">
        <v>51</v>
      </c>
      <c r="O51" s="36" t="s">
        <v>63</v>
      </c>
      <c r="P51" s="37">
        <v>284</v>
      </c>
      <c r="Q51" s="44">
        <v>48</v>
      </c>
      <c r="R51" s="44">
        <v>88</v>
      </c>
      <c r="S51" s="44">
        <v>108</v>
      </c>
      <c r="T51" s="44">
        <v>40</v>
      </c>
      <c r="U51" s="57">
        <f t="shared" si="3"/>
        <v>2186.8</v>
      </c>
      <c r="V51" s="9" t="s">
        <v>72</v>
      </c>
      <c r="W51" s="58" t="s">
        <v>136</v>
      </c>
      <c r="X51" s="9" t="s">
        <v>73</v>
      </c>
      <c r="Y51" s="59">
        <v>28</v>
      </c>
      <c r="Z51" s="71">
        <v>2793.17</v>
      </c>
      <c r="AA51" s="71">
        <v>0.99</v>
      </c>
      <c r="AB51" s="73">
        <f t="shared" si="0"/>
        <v>2765.2383</v>
      </c>
      <c r="AC51" s="71">
        <f t="shared" si="4"/>
        <v>21292.33491</v>
      </c>
      <c r="AD51" s="71"/>
    </row>
    <row r="52" ht="24.95" customHeight="1" spans="1:30">
      <c r="A52" s="9">
        <v>47</v>
      </c>
      <c r="B52" s="10" t="s">
        <v>40</v>
      </c>
      <c r="C52" s="11" t="s">
        <v>202</v>
      </c>
      <c r="D52" s="11" t="s">
        <v>238</v>
      </c>
      <c r="E52" s="183" t="s">
        <v>216</v>
      </c>
      <c r="F52" s="183" t="s">
        <v>89</v>
      </c>
      <c r="G52" s="183" t="s">
        <v>217</v>
      </c>
      <c r="H52" s="13" t="s">
        <v>281</v>
      </c>
      <c r="I52" s="35" t="s">
        <v>282</v>
      </c>
      <c r="J52" s="11" t="s">
        <v>283</v>
      </c>
      <c r="K52" s="36">
        <v>9.3</v>
      </c>
      <c r="L52" s="36">
        <v>7.7</v>
      </c>
      <c r="M52" s="13" t="s">
        <v>50</v>
      </c>
      <c r="N52" s="16" t="s">
        <v>51</v>
      </c>
      <c r="O52" s="36" t="s">
        <v>54</v>
      </c>
      <c r="P52" s="37">
        <v>226</v>
      </c>
      <c r="Q52" s="44">
        <v>54</v>
      </c>
      <c r="R52" s="44">
        <v>68</v>
      </c>
      <c r="S52" s="44">
        <v>58</v>
      </c>
      <c r="T52" s="44">
        <v>46</v>
      </c>
      <c r="U52" s="57">
        <f t="shared" si="3"/>
        <v>1740.2</v>
      </c>
      <c r="V52" s="9" t="s">
        <v>55</v>
      </c>
      <c r="W52" s="58" t="s">
        <v>136</v>
      </c>
      <c r="X52" s="9" t="s">
        <v>57</v>
      </c>
      <c r="Y52" s="59">
        <v>28</v>
      </c>
      <c r="Z52" s="71">
        <v>2793.17</v>
      </c>
      <c r="AA52" s="71">
        <v>1.03</v>
      </c>
      <c r="AB52" s="73">
        <f t="shared" si="0"/>
        <v>2876.9651</v>
      </c>
      <c r="AC52" s="71">
        <f t="shared" si="4"/>
        <v>22152.63127</v>
      </c>
      <c r="AD52" s="71"/>
    </row>
    <row r="53" ht="24.95" customHeight="1" spans="1:30">
      <c r="A53" s="9">
        <v>48</v>
      </c>
      <c r="B53" s="10" t="s">
        <v>40</v>
      </c>
      <c r="C53" s="11" t="s">
        <v>202</v>
      </c>
      <c r="D53" s="11" t="s">
        <v>284</v>
      </c>
      <c r="E53" s="183" t="s">
        <v>285</v>
      </c>
      <c r="F53" s="183" t="s">
        <v>107</v>
      </c>
      <c r="G53" s="183" t="s">
        <v>205</v>
      </c>
      <c r="H53" s="13" t="s">
        <v>286</v>
      </c>
      <c r="I53" s="35" t="s">
        <v>287</v>
      </c>
      <c r="J53" s="11" t="s">
        <v>288</v>
      </c>
      <c r="K53" s="36">
        <v>48.5</v>
      </c>
      <c r="L53" s="36">
        <v>18.7</v>
      </c>
      <c r="M53" s="13" t="s">
        <v>50</v>
      </c>
      <c r="N53" s="16" t="s">
        <v>51</v>
      </c>
      <c r="O53" s="36" t="s">
        <v>71</v>
      </c>
      <c r="P53" s="37">
        <v>182</v>
      </c>
      <c r="Q53" s="44">
        <v>48</v>
      </c>
      <c r="R53" s="44">
        <v>60</v>
      </c>
      <c r="S53" s="44">
        <v>34</v>
      </c>
      <c r="T53" s="44">
        <v>20</v>
      </c>
      <c r="U53" s="57">
        <f t="shared" si="3"/>
        <v>3403.4</v>
      </c>
      <c r="V53" s="9" t="s">
        <v>235</v>
      </c>
      <c r="W53" s="58" t="s">
        <v>136</v>
      </c>
      <c r="X53" s="9" t="s">
        <v>57</v>
      </c>
      <c r="Y53" s="59">
        <v>28</v>
      </c>
      <c r="Z53" s="71">
        <v>2793.17</v>
      </c>
      <c r="AA53" s="71">
        <v>0.99</v>
      </c>
      <c r="AB53" s="73">
        <f t="shared" si="0"/>
        <v>2765.2383</v>
      </c>
      <c r="AC53" s="71">
        <f t="shared" si="4"/>
        <v>51709.95621</v>
      </c>
      <c r="AD53" s="71"/>
    </row>
    <row r="54" ht="24.95" customHeight="1" spans="1:30">
      <c r="A54" s="9">
        <v>49</v>
      </c>
      <c r="B54" s="10" t="s">
        <v>40</v>
      </c>
      <c r="C54" s="9" t="s">
        <v>295</v>
      </c>
      <c r="D54" s="11" t="s">
        <v>238</v>
      </c>
      <c r="E54" s="183" t="s">
        <v>216</v>
      </c>
      <c r="F54" s="183" t="s">
        <v>89</v>
      </c>
      <c r="G54" s="183" t="s">
        <v>138</v>
      </c>
      <c r="H54" s="9" t="s">
        <v>291</v>
      </c>
      <c r="I54" s="19" t="s">
        <v>292</v>
      </c>
      <c r="J54" s="11" t="s">
        <v>293</v>
      </c>
      <c r="K54" s="36">
        <v>37.5</v>
      </c>
      <c r="L54" s="40">
        <v>37.5</v>
      </c>
      <c r="M54" s="12" t="s">
        <v>50</v>
      </c>
      <c r="N54" s="16" t="s">
        <v>51</v>
      </c>
      <c r="O54" s="36" t="s">
        <v>54</v>
      </c>
      <c r="P54" s="37">
        <v>244</v>
      </c>
      <c r="Q54" s="44">
        <v>20</v>
      </c>
      <c r="R54" s="44">
        <v>88</v>
      </c>
      <c r="S54" s="44">
        <v>76</v>
      </c>
      <c r="T54" s="44">
        <v>60</v>
      </c>
      <c r="U54" s="57">
        <f t="shared" si="3"/>
        <v>9150</v>
      </c>
      <c r="V54" s="9" t="s">
        <v>302</v>
      </c>
      <c r="W54" s="58" t="s">
        <v>56</v>
      </c>
      <c r="X54" s="9" t="s">
        <v>57</v>
      </c>
      <c r="Y54" s="75">
        <v>28</v>
      </c>
      <c r="Z54" s="71">
        <v>2793.17</v>
      </c>
      <c r="AA54" s="71">
        <v>0.99</v>
      </c>
      <c r="AB54" s="73">
        <f t="shared" si="0"/>
        <v>2765.2383</v>
      </c>
      <c r="AC54" s="71">
        <f t="shared" si="4"/>
        <v>103696.43625</v>
      </c>
      <c r="AD54" s="71"/>
    </row>
    <row r="55" ht="24.95" customHeight="1" spans="1:30">
      <c r="A55" s="9">
        <v>50</v>
      </c>
      <c r="B55" s="10" t="s">
        <v>40</v>
      </c>
      <c r="C55" s="9" t="s">
        <v>295</v>
      </c>
      <c r="D55" s="12" t="s">
        <v>296</v>
      </c>
      <c r="E55" s="14" t="s">
        <v>297</v>
      </c>
      <c r="F55" s="14" t="s">
        <v>119</v>
      </c>
      <c r="G55" s="14" t="s">
        <v>138</v>
      </c>
      <c r="H55" s="15" t="s">
        <v>298</v>
      </c>
      <c r="I55" s="14" t="s">
        <v>299</v>
      </c>
      <c r="J55" s="14" t="s">
        <v>300</v>
      </c>
      <c r="K55" s="42">
        <v>11.7</v>
      </c>
      <c r="L55" s="42">
        <v>11.2</v>
      </c>
      <c r="M55" s="12" t="s">
        <v>50</v>
      </c>
      <c r="N55" s="41" t="s">
        <v>148</v>
      </c>
      <c r="O55" s="36" t="s">
        <v>54</v>
      </c>
      <c r="P55" s="43" t="s">
        <v>158</v>
      </c>
      <c r="Q55" s="43">
        <v>20</v>
      </c>
      <c r="R55" s="43" t="s">
        <v>167</v>
      </c>
      <c r="S55" s="43">
        <v>40</v>
      </c>
      <c r="T55" s="43">
        <v>140</v>
      </c>
      <c r="U55" s="57">
        <f t="shared" si="3"/>
        <v>2464</v>
      </c>
      <c r="V55" s="9" t="s">
        <v>235</v>
      </c>
      <c r="W55" s="58" t="s">
        <v>56</v>
      </c>
      <c r="X55" s="9" t="s">
        <v>57</v>
      </c>
      <c r="Y55" s="9">
        <v>29</v>
      </c>
      <c r="Z55" s="71">
        <v>2785.7</v>
      </c>
      <c r="AA55" s="71">
        <v>1.02</v>
      </c>
      <c r="AB55" s="73">
        <f t="shared" si="0"/>
        <v>2841.414</v>
      </c>
      <c r="AC55" s="71">
        <f t="shared" si="4"/>
        <v>31823.8368</v>
      </c>
      <c r="AD55" s="71"/>
    </row>
    <row r="56" ht="24.95" customHeight="1" spans="1:30">
      <c r="A56" s="9">
        <v>51</v>
      </c>
      <c r="B56" s="10" t="s">
        <v>40</v>
      </c>
      <c r="C56" s="9" t="s">
        <v>295</v>
      </c>
      <c r="D56" s="12" t="s">
        <v>304</v>
      </c>
      <c r="E56" s="14" t="s">
        <v>297</v>
      </c>
      <c r="F56" s="14" t="s">
        <v>66</v>
      </c>
      <c r="G56" s="14" t="s">
        <v>217</v>
      </c>
      <c r="H56" s="20"/>
      <c r="I56" s="14" t="s">
        <v>305</v>
      </c>
      <c r="J56" s="14" t="s">
        <v>300</v>
      </c>
      <c r="K56" s="42">
        <v>22.7</v>
      </c>
      <c r="L56" s="42">
        <v>18.8</v>
      </c>
      <c r="M56" s="12" t="s">
        <v>50</v>
      </c>
      <c r="N56" s="41" t="s">
        <v>51</v>
      </c>
      <c r="O56" s="36" t="s">
        <v>54</v>
      </c>
      <c r="P56" s="43" t="s">
        <v>166</v>
      </c>
      <c r="Q56" s="43">
        <v>20</v>
      </c>
      <c r="R56" s="43" t="s">
        <v>306</v>
      </c>
      <c r="S56" s="43">
        <v>40</v>
      </c>
      <c r="T56" s="43">
        <v>100</v>
      </c>
      <c r="U56" s="57">
        <f t="shared" si="3"/>
        <v>3760</v>
      </c>
      <c r="V56" s="9" t="s">
        <v>311</v>
      </c>
      <c r="W56" s="58" t="s">
        <v>56</v>
      </c>
      <c r="X56" s="9" t="s">
        <v>57</v>
      </c>
      <c r="Y56" s="9">
        <v>29</v>
      </c>
      <c r="Z56" s="71">
        <v>2831.62</v>
      </c>
      <c r="AA56" s="71">
        <v>1.02</v>
      </c>
      <c r="AB56" s="73">
        <f t="shared" si="0"/>
        <v>2888.2524</v>
      </c>
      <c r="AC56" s="71">
        <f t="shared" si="4"/>
        <v>54299.14512</v>
      </c>
      <c r="AD56" s="71"/>
    </row>
    <row r="57" ht="24.95" customHeight="1" spans="1:30">
      <c r="A57" s="9">
        <v>52</v>
      </c>
      <c r="B57" s="10" t="s">
        <v>40</v>
      </c>
      <c r="C57" s="11" t="s">
        <v>202</v>
      </c>
      <c r="D57" s="12" t="s">
        <v>308</v>
      </c>
      <c r="E57" s="14" t="s">
        <v>297</v>
      </c>
      <c r="F57" s="14" t="s">
        <v>119</v>
      </c>
      <c r="G57" s="14" t="s">
        <v>205</v>
      </c>
      <c r="H57" s="16"/>
      <c r="I57" s="14" t="s">
        <v>309</v>
      </c>
      <c r="J57" s="14" t="s">
        <v>300</v>
      </c>
      <c r="K57" s="42">
        <v>17.1</v>
      </c>
      <c r="L57" s="42">
        <v>16</v>
      </c>
      <c r="M57" s="13" t="s">
        <v>50</v>
      </c>
      <c r="N57" s="41" t="s">
        <v>117</v>
      </c>
      <c r="O57" s="36" t="s">
        <v>54</v>
      </c>
      <c r="P57" s="43" t="s">
        <v>310</v>
      </c>
      <c r="Q57" s="43">
        <v>40</v>
      </c>
      <c r="R57" s="43" t="s">
        <v>167</v>
      </c>
      <c r="S57" s="43">
        <v>60</v>
      </c>
      <c r="T57" s="43">
        <v>140</v>
      </c>
      <c r="U57" s="57">
        <f t="shared" si="3"/>
        <v>4160</v>
      </c>
      <c r="V57" s="9" t="s">
        <v>72</v>
      </c>
      <c r="W57" s="58" t="s">
        <v>136</v>
      </c>
      <c r="X57" s="9" t="s">
        <v>73</v>
      </c>
      <c r="Y57" s="9">
        <v>29</v>
      </c>
      <c r="Z57" s="71">
        <v>2785.7</v>
      </c>
      <c r="AA57" s="71">
        <v>1.01</v>
      </c>
      <c r="AB57" s="73">
        <f t="shared" si="0"/>
        <v>2813.557</v>
      </c>
      <c r="AC57" s="71">
        <f t="shared" si="4"/>
        <v>45016.912</v>
      </c>
      <c r="AD57" s="71"/>
    </row>
    <row r="58" ht="24.95" customHeight="1" spans="1:30">
      <c r="A58" s="9">
        <v>53</v>
      </c>
      <c r="B58" s="10" t="s">
        <v>40</v>
      </c>
      <c r="C58" s="9" t="s">
        <v>313</v>
      </c>
      <c r="D58" s="12" t="s">
        <v>314</v>
      </c>
      <c r="E58" s="14" t="s">
        <v>315</v>
      </c>
      <c r="F58" s="14" t="s">
        <v>316</v>
      </c>
      <c r="G58" s="14" t="s">
        <v>317</v>
      </c>
      <c r="H58" s="12" t="s">
        <v>318</v>
      </c>
      <c r="I58" s="14" t="s">
        <v>319</v>
      </c>
      <c r="J58" s="14" t="s">
        <v>320</v>
      </c>
      <c r="K58" s="42" t="s">
        <v>322</v>
      </c>
      <c r="L58" s="42">
        <v>22.6</v>
      </c>
      <c r="M58" s="12" t="s">
        <v>50</v>
      </c>
      <c r="N58" s="41" t="s">
        <v>148</v>
      </c>
      <c r="O58" s="36" t="s">
        <v>54</v>
      </c>
      <c r="P58" s="43" t="s">
        <v>310</v>
      </c>
      <c r="Q58" s="43">
        <v>80</v>
      </c>
      <c r="R58" s="43" t="s">
        <v>167</v>
      </c>
      <c r="S58" s="43">
        <v>40</v>
      </c>
      <c r="T58" s="43">
        <v>120</v>
      </c>
      <c r="U58" s="57">
        <f t="shared" si="3"/>
        <v>5876</v>
      </c>
      <c r="V58" s="9" t="s">
        <v>72</v>
      </c>
      <c r="W58" s="58" t="s">
        <v>56</v>
      </c>
      <c r="X58" s="9" t="s">
        <v>324</v>
      </c>
      <c r="Y58" s="9">
        <v>29</v>
      </c>
      <c r="Z58" s="71">
        <v>2785.7</v>
      </c>
      <c r="AA58" s="71">
        <v>0.99</v>
      </c>
      <c r="AB58" s="73">
        <f t="shared" si="0"/>
        <v>2757.843</v>
      </c>
      <c r="AC58" s="71">
        <f t="shared" si="4"/>
        <v>62327.2518</v>
      </c>
      <c r="AD58" s="71"/>
    </row>
    <row r="59" ht="24.95" customHeight="1" spans="1:30">
      <c r="A59" s="9">
        <v>54</v>
      </c>
      <c r="B59" s="10" t="s">
        <v>40</v>
      </c>
      <c r="C59" s="9" t="s">
        <v>313</v>
      </c>
      <c r="D59" s="12" t="s">
        <v>325</v>
      </c>
      <c r="E59" s="14" t="s">
        <v>315</v>
      </c>
      <c r="F59" s="14" t="s">
        <v>119</v>
      </c>
      <c r="G59" s="14" t="s">
        <v>78</v>
      </c>
      <c r="H59" s="12" t="s">
        <v>326</v>
      </c>
      <c r="I59" s="14" t="s">
        <v>327</v>
      </c>
      <c r="J59" s="14" t="s">
        <v>328</v>
      </c>
      <c r="K59" s="42">
        <v>28.6</v>
      </c>
      <c r="L59" s="42">
        <v>28.4</v>
      </c>
      <c r="M59" s="12" t="s">
        <v>50</v>
      </c>
      <c r="N59" s="41" t="s">
        <v>148</v>
      </c>
      <c r="O59" s="36" t="s">
        <v>54</v>
      </c>
      <c r="P59" s="43" t="s">
        <v>151</v>
      </c>
      <c r="Q59" s="43">
        <v>160</v>
      </c>
      <c r="R59" s="43" t="s">
        <v>167</v>
      </c>
      <c r="S59" s="43">
        <v>40</v>
      </c>
      <c r="T59" s="43">
        <v>80</v>
      </c>
      <c r="U59" s="57">
        <f t="shared" si="3"/>
        <v>5112</v>
      </c>
      <c r="V59" s="9" t="s">
        <v>55</v>
      </c>
      <c r="W59" s="58" t="s">
        <v>56</v>
      </c>
      <c r="X59" s="9" t="s">
        <v>324</v>
      </c>
      <c r="Y59" s="9">
        <v>29</v>
      </c>
      <c r="Z59" s="71">
        <v>2831.62</v>
      </c>
      <c r="AA59" s="71">
        <v>1</v>
      </c>
      <c r="AB59" s="73">
        <f t="shared" si="0"/>
        <v>2831.62</v>
      </c>
      <c r="AC59" s="71">
        <f t="shared" si="4"/>
        <v>80418.008</v>
      </c>
      <c r="AD59" s="71"/>
    </row>
    <row r="60" ht="24.95" customHeight="1" spans="1:30">
      <c r="A60" s="9">
        <v>55</v>
      </c>
      <c r="B60" s="10" t="s">
        <v>40</v>
      </c>
      <c r="C60" s="9" t="s">
        <v>313</v>
      </c>
      <c r="D60" s="12" t="s">
        <v>330</v>
      </c>
      <c r="E60" s="14" t="s">
        <v>315</v>
      </c>
      <c r="F60" s="14" t="s">
        <v>131</v>
      </c>
      <c r="G60" s="14" t="s">
        <v>95</v>
      </c>
      <c r="H60" s="12" t="s">
        <v>331</v>
      </c>
      <c r="I60" s="14" t="s">
        <v>332</v>
      </c>
      <c r="J60" s="14" t="s">
        <v>333</v>
      </c>
      <c r="K60" s="42">
        <v>96</v>
      </c>
      <c r="L60" s="42">
        <v>96</v>
      </c>
      <c r="M60" s="12" t="s">
        <v>50</v>
      </c>
      <c r="N60" s="41" t="s">
        <v>148</v>
      </c>
      <c r="O60" s="36" t="s">
        <v>54</v>
      </c>
      <c r="P60" s="43" t="s">
        <v>166</v>
      </c>
      <c r="Q60" s="43">
        <v>40</v>
      </c>
      <c r="R60" s="43" t="s">
        <v>167</v>
      </c>
      <c r="S60" s="43">
        <v>40</v>
      </c>
      <c r="T60" s="43">
        <v>100</v>
      </c>
      <c r="U60" s="57">
        <f t="shared" si="3"/>
        <v>19200</v>
      </c>
      <c r="V60" s="9" t="s">
        <v>334</v>
      </c>
      <c r="W60" s="58" t="s">
        <v>56</v>
      </c>
      <c r="X60" s="9" t="s">
        <v>324</v>
      </c>
      <c r="Y60" s="9">
        <v>29</v>
      </c>
      <c r="Z60" s="71">
        <v>2785.7</v>
      </c>
      <c r="AA60" s="71">
        <v>1.01</v>
      </c>
      <c r="AB60" s="73">
        <f t="shared" si="0"/>
        <v>2813.557</v>
      </c>
      <c r="AC60" s="71">
        <f t="shared" si="4"/>
        <v>270101.472</v>
      </c>
      <c r="AD60" s="71"/>
    </row>
    <row r="61" ht="24.95" customHeight="1" spans="1:30">
      <c r="A61" s="9">
        <v>56</v>
      </c>
      <c r="B61" s="10" t="s">
        <v>40</v>
      </c>
      <c r="C61" s="9" t="s">
        <v>313</v>
      </c>
      <c r="D61" s="12" t="s">
        <v>336</v>
      </c>
      <c r="E61" s="14" t="s">
        <v>337</v>
      </c>
      <c r="F61" s="14" t="s">
        <v>77</v>
      </c>
      <c r="G61" s="14" t="s">
        <v>338</v>
      </c>
      <c r="H61" s="12" t="s">
        <v>339</v>
      </c>
      <c r="I61" s="14" t="s">
        <v>340</v>
      </c>
      <c r="J61" s="14" t="s">
        <v>341</v>
      </c>
      <c r="K61" s="42">
        <v>23</v>
      </c>
      <c r="L61" s="42">
        <v>23.9</v>
      </c>
      <c r="M61" s="12" t="s">
        <v>50</v>
      </c>
      <c r="N61" s="41" t="s">
        <v>117</v>
      </c>
      <c r="O61" s="36" t="s">
        <v>54</v>
      </c>
      <c r="P61" s="43" t="s">
        <v>343</v>
      </c>
      <c r="Q61" s="43">
        <v>20</v>
      </c>
      <c r="R61" s="43" t="s">
        <v>167</v>
      </c>
      <c r="S61" s="43">
        <v>60</v>
      </c>
      <c r="T61" s="43">
        <v>140</v>
      </c>
      <c r="U61" s="57">
        <f t="shared" si="3"/>
        <v>5736</v>
      </c>
      <c r="V61" s="9" t="s">
        <v>311</v>
      </c>
      <c r="W61" s="58" t="s">
        <v>56</v>
      </c>
      <c r="X61" s="9" t="s">
        <v>57</v>
      </c>
      <c r="Y61" s="9">
        <v>29</v>
      </c>
      <c r="Z61" s="71">
        <v>2785.7</v>
      </c>
      <c r="AA61" s="71">
        <v>1.02</v>
      </c>
      <c r="AB61" s="73">
        <f t="shared" si="0"/>
        <v>2841.414</v>
      </c>
      <c r="AC61" s="71">
        <f t="shared" si="4"/>
        <v>67909.7946</v>
      </c>
      <c r="AD61" s="71"/>
    </row>
    <row r="62" ht="24.95" customHeight="1" spans="1:30">
      <c r="A62" s="9">
        <v>57</v>
      </c>
      <c r="B62" s="10" t="s">
        <v>40</v>
      </c>
      <c r="C62" s="9" t="s">
        <v>313</v>
      </c>
      <c r="D62" s="12" t="s">
        <v>345</v>
      </c>
      <c r="E62" s="14" t="s">
        <v>315</v>
      </c>
      <c r="F62" s="14" t="s">
        <v>59</v>
      </c>
      <c r="G62" s="14" t="s">
        <v>108</v>
      </c>
      <c r="H62" s="12" t="s">
        <v>339</v>
      </c>
      <c r="I62" s="14" t="s">
        <v>346</v>
      </c>
      <c r="J62" s="14" t="s">
        <v>341</v>
      </c>
      <c r="K62" s="42">
        <v>20.1</v>
      </c>
      <c r="L62" s="42">
        <v>20.5</v>
      </c>
      <c r="M62" s="12" t="s">
        <v>50</v>
      </c>
      <c r="N62" s="41" t="s">
        <v>148</v>
      </c>
      <c r="O62" s="36" t="s">
        <v>54</v>
      </c>
      <c r="P62" s="43" t="s">
        <v>343</v>
      </c>
      <c r="Q62" s="43">
        <v>20</v>
      </c>
      <c r="R62" s="43" t="s">
        <v>167</v>
      </c>
      <c r="S62" s="43">
        <v>60</v>
      </c>
      <c r="T62" s="43">
        <v>140</v>
      </c>
      <c r="U62" s="57">
        <f t="shared" si="3"/>
        <v>4920</v>
      </c>
      <c r="V62" s="9" t="s">
        <v>334</v>
      </c>
      <c r="W62" s="58" t="s">
        <v>56</v>
      </c>
      <c r="X62" s="9" t="s">
        <v>324</v>
      </c>
      <c r="Y62" s="9">
        <v>29</v>
      </c>
      <c r="Z62" s="71">
        <v>2785.7</v>
      </c>
      <c r="AA62" s="71">
        <v>1</v>
      </c>
      <c r="AB62" s="73">
        <f t="shared" si="0"/>
        <v>2785.7</v>
      </c>
      <c r="AC62" s="71">
        <f t="shared" si="4"/>
        <v>57106.85</v>
      </c>
      <c r="AD62" s="71"/>
    </row>
    <row r="63" ht="24.95" customHeight="1" spans="1:30">
      <c r="A63" s="9">
        <v>58</v>
      </c>
      <c r="B63" s="10" t="s">
        <v>40</v>
      </c>
      <c r="C63" s="11" t="s">
        <v>347</v>
      </c>
      <c r="D63" s="13" t="s">
        <v>348</v>
      </c>
      <c r="E63" s="19" t="s">
        <v>349</v>
      </c>
      <c r="F63" s="19" t="s">
        <v>131</v>
      </c>
      <c r="G63" s="19" t="s">
        <v>67</v>
      </c>
      <c r="H63" s="13" t="s">
        <v>350</v>
      </c>
      <c r="I63" s="19" t="s">
        <v>351</v>
      </c>
      <c r="J63" s="12" t="s">
        <v>352</v>
      </c>
      <c r="K63" s="40">
        <v>21.7</v>
      </c>
      <c r="L63" s="40">
        <v>25.1</v>
      </c>
      <c r="M63" s="13" t="s">
        <v>50</v>
      </c>
      <c r="N63" s="41" t="s">
        <v>51</v>
      </c>
      <c r="O63" s="36" t="s">
        <v>54</v>
      </c>
      <c r="P63" s="44">
        <v>220</v>
      </c>
      <c r="Q63" s="44">
        <v>40</v>
      </c>
      <c r="R63" s="44">
        <v>100</v>
      </c>
      <c r="S63" s="44">
        <v>60</v>
      </c>
      <c r="T63" s="44">
        <v>20</v>
      </c>
      <c r="U63" s="57">
        <f t="shared" si="3"/>
        <v>5522</v>
      </c>
      <c r="V63" s="9" t="s">
        <v>55</v>
      </c>
      <c r="W63" s="58" t="s">
        <v>136</v>
      </c>
      <c r="X63" s="59" t="s">
        <v>353</v>
      </c>
      <c r="Y63" s="59">
        <v>29</v>
      </c>
      <c r="Z63" s="71">
        <v>2877.54</v>
      </c>
      <c r="AA63" s="71">
        <v>1</v>
      </c>
      <c r="AB63" s="73">
        <f t="shared" si="0"/>
        <v>2877.54</v>
      </c>
      <c r="AC63" s="71">
        <f t="shared" si="4"/>
        <v>72226.254</v>
      </c>
      <c r="AD63" s="71"/>
    </row>
    <row r="64" ht="24.95" customHeight="1" spans="1:30">
      <c r="A64" s="9">
        <v>59</v>
      </c>
      <c r="B64" s="10" t="s">
        <v>40</v>
      </c>
      <c r="C64" s="11" t="s">
        <v>347</v>
      </c>
      <c r="D64" s="11" t="s">
        <v>354</v>
      </c>
      <c r="E64" s="183" t="s">
        <v>355</v>
      </c>
      <c r="F64" s="183" t="s">
        <v>59</v>
      </c>
      <c r="G64" s="183" t="s">
        <v>108</v>
      </c>
      <c r="H64" s="9" t="s">
        <v>356</v>
      </c>
      <c r="I64" s="19" t="s">
        <v>357</v>
      </c>
      <c r="J64" s="11" t="s">
        <v>358</v>
      </c>
      <c r="K64" s="40">
        <v>29.9</v>
      </c>
      <c r="L64" s="36">
        <v>29.5</v>
      </c>
      <c r="M64" s="13" t="s">
        <v>50</v>
      </c>
      <c r="N64" s="16" t="s">
        <v>51</v>
      </c>
      <c r="O64" s="36" t="s">
        <v>71</v>
      </c>
      <c r="P64" s="37">
        <v>208</v>
      </c>
      <c r="Q64" s="37">
        <v>28</v>
      </c>
      <c r="R64" s="44">
        <v>68</v>
      </c>
      <c r="S64" s="44">
        <v>72</v>
      </c>
      <c r="T64" s="44">
        <v>40</v>
      </c>
      <c r="U64" s="57">
        <f t="shared" si="3"/>
        <v>6136</v>
      </c>
      <c r="V64" s="9" t="s">
        <v>235</v>
      </c>
      <c r="W64" s="58" t="s">
        <v>136</v>
      </c>
      <c r="X64" s="9" t="s">
        <v>73</v>
      </c>
      <c r="Y64" s="9">
        <v>29</v>
      </c>
      <c r="Z64" s="71">
        <v>2877.54</v>
      </c>
      <c r="AA64" s="71">
        <v>0.97</v>
      </c>
      <c r="AB64" s="73">
        <f t="shared" si="0"/>
        <v>2791.2138</v>
      </c>
      <c r="AC64" s="71">
        <f t="shared" si="4"/>
        <v>82340.8071</v>
      </c>
      <c r="AD64" s="71"/>
    </row>
    <row r="65" ht="24.95" customHeight="1" spans="1:30">
      <c r="A65" s="9">
        <v>60</v>
      </c>
      <c r="B65" s="10" t="s">
        <v>40</v>
      </c>
      <c r="C65" s="11" t="s">
        <v>347</v>
      </c>
      <c r="D65" s="11" t="s">
        <v>359</v>
      </c>
      <c r="E65" s="183" t="s">
        <v>360</v>
      </c>
      <c r="F65" s="9" t="s">
        <v>361</v>
      </c>
      <c r="G65" s="9" t="s">
        <v>362</v>
      </c>
      <c r="H65" s="9" t="s">
        <v>363</v>
      </c>
      <c r="I65" s="19" t="s">
        <v>205</v>
      </c>
      <c r="J65" s="11" t="s">
        <v>364</v>
      </c>
      <c r="K65" s="36">
        <v>25.7</v>
      </c>
      <c r="L65" s="40">
        <v>31.2</v>
      </c>
      <c r="M65" s="12" t="s">
        <v>50</v>
      </c>
      <c r="N65" s="16" t="s">
        <v>51</v>
      </c>
      <c r="O65" s="36" t="s">
        <v>71</v>
      </c>
      <c r="P65" s="37">
        <v>132</v>
      </c>
      <c r="Q65" s="44">
        <v>28</v>
      </c>
      <c r="R65" s="44">
        <v>40</v>
      </c>
      <c r="S65" s="44">
        <v>26</v>
      </c>
      <c r="T65" s="44">
        <v>38</v>
      </c>
      <c r="U65" s="57">
        <f t="shared" si="3"/>
        <v>4118.4</v>
      </c>
      <c r="V65" s="9" t="s">
        <v>311</v>
      </c>
      <c r="W65" s="58" t="s">
        <v>136</v>
      </c>
      <c r="X65" s="9" t="s">
        <v>73</v>
      </c>
      <c r="Y65" s="9">
        <v>29</v>
      </c>
      <c r="Z65" s="71">
        <v>2831.62</v>
      </c>
      <c r="AA65" s="71">
        <v>0.97</v>
      </c>
      <c r="AB65" s="73">
        <f t="shared" si="0"/>
        <v>2746.6714</v>
      </c>
      <c r="AC65" s="71">
        <f t="shared" si="4"/>
        <v>85696.14768</v>
      </c>
      <c r="AD65" s="71"/>
    </row>
    <row r="66" ht="24.95" customHeight="1" spans="1:30">
      <c r="A66" s="9">
        <v>61</v>
      </c>
      <c r="B66" s="10" t="s">
        <v>40</v>
      </c>
      <c r="C66" s="11" t="s">
        <v>347</v>
      </c>
      <c r="D66" s="11" t="s">
        <v>365</v>
      </c>
      <c r="E66" s="183" t="s">
        <v>355</v>
      </c>
      <c r="F66" s="183" t="s">
        <v>59</v>
      </c>
      <c r="G66" s="183" t="s">
        <v>67</v>
      </c>
      <c r="H66" s="76" t="s">
        <v>366</v>
      </c>
      <c r="I66" s="19" t="s">
        <v>367</v>
      </c>
      <c r="J66" s="11" t="s">
        <v>368</v>
      </c>
      <c r="K66" s="36">
        <v>8.9</v>
      </c>
      <c r="L66" s="40">
        <v>10.8</v>
      </c>
      <c r="M66" s="12" t="s">
        <v>50</v>
      </c>
      <c r="N66" s="16" t="s">
        <v>51</v>
      </c>
      <c r="O66" s="36" t="s">
        <v>71</v>
      </c>
      <c r="P66" s="37">
        <v>170</v>
      </c>
      <c r="Q66" s="44">
        <v>34</v>
      </c>
      <c r="R66" s="44">
        <v>62</v>
      </c>
      <c r="S66" s="44">
        <v>42</v>
      </c>
      <c r="T66" s="44">
        <v>32</v>
      </c>
      <c r="U66" s="57">
        <f t="shared" si="3"/>
        <v>1836</v>
      </c>
      <c r="V66" s="9" t="s">
        <v>72</v>
      </c>
      <c r="W66" s="58" t="s">
        <v>136</v>
      </c>
      <c r="X66" s="9" t="s">
        <v>57</v>
      </c>
      <c r="Y66" s="59">
        <v>29</v>
      </c>
      <c r="Z66" s="93">
        <v>2831.62</v>
      </c>
      <c r="AA66" s="71">
        <v>1</v>
      </c>
      <c r="AB66" s="73">
        <f>SUM(Z67*AA66)</f>
        <v>2877.54</v>
      </c>
      <c r="AC66" s="71">
        <f t="shared" si="4"/>
        <v>31077.432</v>
      </c>
      <c r="AD66" s="71"/>
    </row>
    <row r="67" ht="24.95" customHeight="1" spans="1:30">
      <c r="A67" s="77">
        <v>62</v>
      </c>
      <c r="B67" s="10" t="s">
        <v>40</v>
      </c>
      <c r="C67" s="11" t="s">
        <v>347</v>
      </c>
      <c r="D67" s="11" t="s">
        <v>365</v>
      </c>
      <c r="E67" s="183" t="s">
        <v>355</v>
      </c>
      <c r="F67" s="183" t="s">
        <v>59</v>
      </c>
      <c r="G67" s="183" t="s">
        <v>67</v>
      </c>
      <c r="H67" s="78"/>
      <c r="I67" s="19" t="s">
        <v>369</v>
      </c>
      <c r="J67" s="11" t="s">
        <v>368</v>
      </c>
      <c r="K67" s="36">
        <v>23.5</v>
      </c>
      <c r="L67" s="40">
        <v>25.1</v>
      </c>
      <c r="M67" s="13" t="s">
        <v>50</v>
      </c>
      <c r="N67" s="16" t="s">
        <v>51</v>
      </c>
      <c r="O67" s="36" t="s">
        <v>71</v>
      </c>
      <c r="P67" s="37">
        <v>168</v>
      </c>
      <c r="Q67" s="44">
        <v>60</v>
      </c>
      <c r="R67" s="44">
        <v>68</v>
      </c>
      <c r="S67" s="44">
        <v>40</v>
      </c>
      <c r="T67" s="44"/>
      <c r="U67" s="57">
        <f t="shared" si="3"/>
        <v>4216.8</v>
      </c>
      <c r="V67" s="9" t="s">
        <v>55</v>
      </c>
      <c r="W67" s="58" t="s">
        <v>136</v>
      </c>
      <c r="X67" s="9" t="s">
        <v>57</v>
      </c>
      <c r="Y67" s="9">
        <v>29</v>
      </c>
      <c r="Z67" s="71">
        <v>2877.54</v>
      </c>
      <c r="AA67" s="71">
        <v>0.99</v>
      </c>
      <c r="AB67" s="73">
        <f>SUM(Z67*AA67)</f>
        <v>2848.7646</v>
      </c>
      <c r="AC67" s="71">
        <f t="shared" si="4"/>
        <v>71503.99146</v>
      </c>
      <c r="AD67" s="71"/>
    </row>
    <row r="68" ht="24.95" customHeight="1" spans="1:30">
      <c r="A68" s="77">
        <v>63</v>
      </c>
      <c r="B68" s="10" t="s">
        <v>40</v>
      </c>
      <c r="C68" s="11" t="s">
        <v>347</v>
      </c>
      <c r="D68" s="11" t="s">
        <v>371</v>
      </c>
      <c r="E68" s="183" t="s">
        <v>355</v>
      </c>
      <c r="F68" s="183" t="s">
        <v>107</v>
      </c>
      <c r="G68" s="183" t="s">
        <v>372</v>
      </c>
      <c r="H68" s="58"/>
      <c r="I68" s="19" t="s">
        <v>373</v>
      </c>
      <c r="J68" s="11" t="s">
        <v>368</v>
      </c>
      <c r="K68" s="36">
        <v>3.8</v>
      </c>
      <c r="L68" s="40">
        <v>3.5</v>
      </c>
      <c r="M68" s="13" t="s">
        <v>50</v>
      </c>
      <c r="N68" s="16" t="s">
        <v>51</v>
      </c>
      <c r="O68" s="36" t="s">
        <v>54</v>
      </c>
      <c r="P68" s="37">
        <v>150</v>
      </c>
      <c r="Q68" s="44">
        <v>40</v>
      </c>
      <c r="R68" s="44">
        <v>50</v>
      </c>
      <c r="S68" s="44">
        <v>40</v>
      </c>
      <c r="T68" s="44">
        <v>20</v>
      </c>
      <c r="U68" s="57">
        <f t="shared" si="3"/>
        <v>525</v>
      </c>
      <c r="V68" s="9" t="s">
        <v>374</v>
      </c>
      <c r="W68" s="58" t="s">
        <v>136</v>
      </c>
      <c r="X68" s="9" t="s">
        <v>57</v>
      </c>
      <c r="Y68" s="59">
        <v>29</v>
      </c>
      <c r="Z68" s="94">
        <v>2831.62</v>
      </c>
      <c r="AA68" s="71">
        <v>1.02</v>
      </c>
      <c r="AB68" s="73">
        <f>SUM(Z68*AA68)</f>
        <v>2888.2524</v>
      </c>
      <c r="AC68" s="71">
        <f t="shared" si="4"/>
        <v>10108.8834</v>
      </c>
      <c r="AD68" s="71"/>
    </row>
    <row r="69" ht="24.95" customHeight="1" spans="1:30">
      <c r="A69" s="79" t="s">
        <v>375</v>
      </c>
      <c r="B69" s="80"/>
      <c r="C69" s="81"/>
      <c r="D69" s="82"/>
      <c r="E69" s="83"/>
      <c r="F69" s="83"/>
      <c r="G69" s="83"/>
      <c r="H69" s="84"/>
      <c r="I69" s="83"/>
      <c r="J69" s="85"/>
      <c r="K69" s="86">
        <v>1993.6</v>
      </c>
      <c r="L69" s="86">
        <v>1984.6</v>
      </c>
      <c r="M69" s="82"/>
      <c r="N69" s="87"/>
      <c r="O69" s="88"/>
      <c r="P69" s="89"/>
      <c r="Q69" s="89"/>
      <c r="R69" s="89"/>
      <c r="S69" s="89"/>
      <c r="T69" s="89"/>
      <c r="U69" s="90">
        <v>446433</v>
      </c>
      <c r="V69" s="91"/>
      <c r="W69" s="91"/>
      <c r="X69" s="92"/>
      <c r="Y69" s="95"/>
      <c r="Z69" s="96"/>
      <c r="AA69" s="96"/>
      <c r="AB69" s="97"/>
      <c r="AC69" s="96">
        <v>5653173.05</v>
      </c>
      <c r="AD69" s="96"/>
    </row>
    <row r="70" ht="27.95" customHeight="1"/>
  </sheetData>
  <autoFilter xmlns:etc="http://www.wps.cn/officeDocument/2017/etCustomData" ref="A5:AD69" etc:filterBottomFollowUsedRange="0">
    <extLst/>
  </autoFilter>
  <mergeCells count="32">
    <mergeCell ref="A1:AD1"/>
    <mergeCell ref="A2:AD2"/>
    <mergeCell ref="A3:AD3"/>
    <mergeCell ref="H4:J4"/>
    <mergeCell ref="P4:T4"/>
    <mergeCell ref="A69:C69"/>
    <mergeCell ref="A4:A5"/>
    <mergeCell ref="B4:B5"/>
    <mergeCell ref="C4:C5"/>
    <mergeCell ref="D4:D5"/>
    <mergeCell ref="E4:E5"/>
    <mergeCell ref="F4:F5"/>
    <mergeCell ref="G4:G5"/>
    <mergeCell ref="H21:H22"/>
    <mergeCell ref="H28:H29"/>
    <mergeCell ref="H55:H57"/>
    <mergeCell ref="H66:H68"/>
    <mergeCell ref="K4:K5"/>
    <mergeCell ref="L4:L5"/>
    <mergeCell ref="M4:M5"/>
    <mergeCell ref="N4:N5"/>
    <mergeCell ref="O4:O5"/>
    <mergeCell ref="U4:U5"/>
    <mergeCell ref="V4:V5"/>
    <mergeCell ref="W4:W5"/>
    <mergeCell ref="X4:X5"/>
    <mergeCell ref="Y4:Y5"/>
    <mergeCell ref="Z4:Z5"/>
    <mergeCell ref="AA4:AA5"/>
    <mergeCell ref="AB4:AB5"/>
    <mergeCell ref="AC4:AC5"/>
    <mergeCell ref="AD4:AD5"/>
  </mergeCells>
  <pageMargins left="0.432638888888889" right="0.432638888888889" top="0.550694444444444" bottom="0.550694444444444"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附件1-评估小班一览表</vt:lpstr>
      <vt:lpstr>附件2、3-参数</vt:lpstr>
      <vt:lpstr>附件4-测算过度表</vt:lpstr>
      <vt:lpstr>附件5-评估值表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qzuser</cp:lastModifiedBy>
  <dcterms:created xsi:type="dcterms:W3CDTF">2025-03-07T06:55:00Z</dcterms:created>
  <dcterms:modified xsi:type="dcterms:W3CDTF">2025-06-19T12:49:10Z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9111AF0FABBF4BC5B23ECF4DF9D83863_13</vt:lpwstr>
  </property>
  <property fmtid="{D5CDD505-2E9C-101B-9397-08002B2CF9AE}" pid="3" name="KSOProductBuildVer">
    <vt:lpwstr>2052-12.1.0.21541</vt:lpwstr>
  </property>
</Properties>
</file>