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泰宁县2023年度省级以上财政（松林择、间伐）补助公示一览表" sheetId="1" r:id="rId1"/>
  </sheets>
  <definedNames>
    <definedName name="_xlnm._FilterDatabase" localSheetId="0" hidden="1">'泰宁县2023年度省级以上财政（松林择、间伐）补助公示一览表'!$A$5:$Q$72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<sst xmlns="http://schemas.openxmlformats.org/spreadsheetml/2006/main" count="530" uniqueCount="109">
  <si>
    <t>表5</t>
  </si>
  <si>
    <t xml:space="preserve">                  泰宁县2023年度省级以上财政（松林择、间伐）补助公示一览表</t>
  </si>
  <si>
    <t xml:space="preserve">                                                                                                                              单位：元、亩</t>
  </si>
  <si>
    <t>行政村(工区)</t>
  </si>
  <si>
    <t>林班</t>
  </si>
  <si>
    <t>大班</t>
  </si>
  <si>
    <t>小班</t>
  </si>
  <si>
    <t>验收合格面积（亩）</t>
  </si>
  <si>
    <t>工程类型</t>
  </si>
  <si>
    <t>树种组成</t>
  </si>
  <si>
    <t>主要树种</t>
  </si>
  <si>
    <t>抚育方式</t>
  </si>
  <si>
    <t>检查验收评定</t>
  </si>
  <si>
    <t>经营单位</t>
  </si>
  <si>
    <t>补助标准</t>
  </si>
  <si>
    <t>补助金额（元）</t>
  </si>
  <si>
    <t>备注</t>
  </si>
  <si>
    <t>中央财政（元/亩）</t>
  </si>
  <si>
    <t>省财政（元/亩）</t>
  </si>
  <si>
    <t>中央财政</t>
  </si>
  <si>
    <t>省级财政</t>
  </si>
  <si>
    <t>合计</t>
  </si>
  <si>
    <t>泰宁县合计</t>
  </si>
  <si>
    <t>杉城镇合计</t>
  </si>
  <si>
    <t>长兴村计</t>
  </si>
  <si>
    <t>长兴村</t>
  </si>
  <si>
    <t>018</t>
  </si>
  <si>
    <t>08</t>
  </si>
  <si>
    <t>070</t>
  </si>
  <si>
    <t>松林改造提升</t>
  </si>
  <si>
    <t>7杉3马</t>
  </si>
  <si>
    <t>杉木</t>
  </si>
  <si>
    <t xml:space="preserve">择伐 </t>
  </si>
  <si>
    <t>合格</t>
  </si>
  <si>
    <t>冯思应</t>
  </si>
  <si>
    <t>130</t>
  </si>
  <si>
    <t>6杉4马</t>
  </si>
  <si>
    <t>上青乡合计</t>
  </si>
  <si>
    <t>上青村计</t>
  </si>
  <si>
    <t>上青村</t>
  </si>
  <si>
    <t>010</t>
  </si>
  <si>
    <t>04</t>
  </si>
  <si>
    <t>030</t>
  </si>
  <si>
    <t>8杉2马</t>
  </si>
  <si>
    <t>马尾松</t>
  </si>
  <si>
    <t>艾谟良</t>
  </si>
  <si>
    <t>梅口乡合计</t>
  </si>
  <si>
    <t>大洋村计</t>
  </si>
  <si>
    <t>大洋村</t>
  </si>
  <si>
    <t>017</t>
  </si>
  <si>
    <t>7杉3马-阔</t>
  </si>
  <si>
    <t>江国伟</t>
  </si>
  <si>
    <t>019</t>
  </si>
  <si>
    <t>09</t>
  </si>
  <si>
    <t>8杉2马-阔</t>
  </si>
  <si>
    <t>大龙乡合计</t>
  </si>
  <si>
    <t>里坑村</t>
  </si>
  <si>
    <t>011</t>
  </si>
  <si>
    <t>01</t>
  </si>
  <si>
    <t>020</t>
  </si>
  <si>
    <t>7阔3马</t>
  </si>
  <si>
    <t>阔叶树</t>
  </si>
  <si>
    <t>张香珠</t>
  </si>
  <si>
    <t>021</t>
  </si>
  <si>
    <t>6杉2马2阔</t>
  </si>
  <si>
    <t>6马4阔</t>
  </si>
  <si>
    <t>02</t>
  </si>
  <si>
    <t>7马2阔1杉</t>
  </si>
  <si>
    <t>大布村</t>
  </si>
  <si>
    <t>029</t>
  </si>
  <si>
    <t>120</t>
  </si>
  <si>
    <t>6阔4马</t>
  </si>
  <si>
    <t>肖长林</t>
  </si>
  <si>
    <t>张地村</t>
  </si>
  <si>
    <t>050</t>
  </si>
  <si>
    <t>06</t>
  </si>
  <si>
    <t>110</t>
  </si>
  <si>
    <t>8阔2马</t>
  </si>
  <si>
    <t>焦溪村</t>
  </si>
  <si>
    <t>055</t>
  </si>
  <si>
    <t>10</t>
  </si>
  <si>
    <t>8马2阔</t>
  </si>
  <si>
    <t>041</t>
  </si>
  <si>
    <t>059</t>
  </si>
  <si>
    <t>040</t>
  </si>
  <si>
    <t>042</t>
  </si>
  <si>
    <t>080</t>
  </si>
  <si>
    <t>坪上村</t>
  </si>
  <si>
    <t>063</t>
  </si>
  <si>
    <t>6马3阔1杉</t>
  </si>
  <si>
    <t>061</t>
  </si>
  <si>
    <t>060</t>
  </si>
  <si>
    <t>11</t>
  </si>
  <si>
    <t>090</t>
  </si>
  <si>
    <t>081</t>
  </si>
  <si>
    <t>龙安村</t>
  </si>
  <si>
    <t>064</t>
  </si>
  <si>
    <t>杨其锋</t>
  </si>
  <si>
    <t>陈坑村</t>
  </si>
  <si>
    <t>068</t>
  </si>
  <si>
    <t>角溪村</t>
  </si>
  <si>
    <t>071</t>
  </si>
  <si>
    <t>青杉林场</t>
  </si>
  <si>
    <t>下渠工区</t>
  </si>
  <si>
    <t>014</t>
  </si>
  <si>
    <t>8马2杉</t>
  </si>
  <si>
    <t>015</t>
  </si>
  <si>
    <t>07</t>
  </si>
  <si>
    <t>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</si>
</sst>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00"/>
    <numFmt numFmtId="178" formatCode="0_ "/>
    <numFmt numFmtId="179" formatCode="0.00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仿宋"/>
      <charset val="134"/>
    </font>
    <font>
      <b/>
      <sz val="12"/>
      <name val="宋体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color theme="1"/>
      <name val="仿宋_GB2312"/>
      <charset val="134"/>
    </font>
    <font>
      <b/>
      <sz val="10"/>
      <color rgb="FF36363D"/>
      <name val="仿宋_GB2312"/>
      <charset val="134"/>
    </font>
    <font>
      <sz val="9"/>
      <color indexed="8"/>
      <name val="宋体"/>
      <charset val="134"/>
      <scheme val="minor"/>
    </font>
    <font>
      <sz val="9"/>
      <color rgb="FF36363D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/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37" fillId="0" borderId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49" fontId="4" fillId="0" borderId="0" xfId="49" applyNumberFormat="1" applyFont="1" applyAlignment="1">
      <alignment horizontal="center" vertical="center" wrapText="1"/>
    </xf>
    <xf numFmtId="176" fontId="4" fillId="0" borderId="0" xfId="49" applyNumberFormat="1" applyFont="1" applyAlignment="1">
      <alignment horizontal="center" vertical="center"/>
    </xf>
    <xf numFmtId="177" fontId="4" fillId="0" borderId="0" xfId="49" applyNumberFormat="1" applyFont="1" applyAlignment="1">
      <alignment horizontal="center" vertical="center"/>
    </xf>
    <xf numFmtId="178" fontId="4" fillId="0" borderId="0" xfId="49" applyNumberFormat="1" applyFont="1" applyAlignment="1">
      <alignment horizontal="center" vertical="center"/>
    </xf>
    <xf numFmtId="49" fontId="4" fillId="0" borderId="0" xfId="49" applyNumberFormat="1" applyFont="1" applyAlignment="1">
      <alignment horizontal="center" vertical="center"/>
    </xf>
    <xf numFmtId="49" fontId="5" fillId="0" borderId="0" xfId="50" applyNumberFormat="1" applyFont="1" applyFill="1" applyAlignment="1">
      <alignment horizontal="center" vertical="center" wrapText="1"/>
    </xf>
    <xf numFmtId="176" fontId="6" fillId="0" borderId="0" xfId="50" applyNumberFormat="1" applyFont="1" applyFill="1" applyAlignment="1">
      <alignment horizontal="center" vertical="center" wrapText="1"/>
    </xf>
    <xf numFmtId="177" fontId="6" fillId="0" borderId="0" xfId="50" applyNumberFormat="1" applyFont="1" applyFill="1" applyAlignment="1">
      <alignment horizontal="center" vertical="center" wrapText="1"/>
    </xf>
    <xf numFmtId="178" fontId="6" fillId="0" borderId="0" xfId="50" applyNumberFormat="1" applyFont="1" applyFill="1" applyAlignment="1">
      <alignment horizontal="center" vertical="center" wrapText="1"/>
    </xf>
    <xf numFmtId="49" fontId="6" fillId="0" borderId="0" xfId="50" applyNumberFormat="1" applyFont="1" applyFill="1" applyAlignment="1">
      <alignment horizontal="left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178" fontId="7" fillId="0" borderId="1" xfId="50" applyNumberFormat="1" applyFont="1" applyFill="1" applyBorder="1" applyAlignment="1">
      <alignment horizontal="center" vertical="center" wrapText="1"/>
    </xf>
    <xf numFmtId="49" fontId="8" fillId="0" borderId="1" xfId="50" applyNumberFormat="1" applyFont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178" fontId="9" fillId="0" borderId="1" xfId="50" applyNumberFormat="1" applyFont="1" applyFill="1" applyBorder="1" applyAlignment="1">
      <alignment horizontal="center" vertical="center" wrapText="1"/>
    </xf>
    <xf numFmtId="49" fontId="10" fillId="0" borderId="1" xfId="50" applyNumberFormat="1" applyFont="1" applyBorder="1" applyAlignment="1">
      <alignment horizontal="center" vertical="center"/>
    </xf>
    <xf numFmtId="49" fontId="11" fillId="0" borderId="1" xfId="50" applyNumberFormat="1" applyFont="1" applyFill="1" applyBorder="1" applyAlignment="1">
      <alignment horizontal="center" vertical="center" wrapText="1"/>
    </xf>
    <xf numFmtId="178" fontId="11" fillId="0" borderId="1" xfId="50" applyNumberFormat="1" applyFont="1" applyFill="1" applyBorder="1" applyAlignment="1">
      <alignment horizontal="center" vertical="center" wrapText="1"/>
    </xf>
    <xf numFmtId="49" fontId="12" fillId="0" borderId="1" xfId="50" applyNumberFormat="1" applyFont="1" applyFill="1" applyBorder="1" applyAlignment="1" applyProtection="1">
      <alignment horizontal="center" vertical="center" wrapText="1"/>
    </xf>
    <xf numFmtId="0" fontId="12" fillId="0" borderId="1" xfId="50" applyFont="1" applyFill="1" applyBorder="1" applyAlignment="1" applyProtection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/>
    </xf>
    <xf numFmtId="178" fontId="11" fillId="0" borderId="1" xfId="49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 applyProtection="1">
      <alignment horizontal="center" vertical="center" wrapText="1"/>
      <protection locked="0"/>
    </xf>
    <xf numFmtId="0" fontId="13" fillId="0" borderId="1" xfId="50" applyFont="1" applyFill="1" applyBorder="1" applyAlignment="1" applyProtection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49" fontId="12" fillId="0" borderId="1" xfId="51" applyNumberFormat="1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179" fontId="4" fillId="0" borderId="0" xfId="49" applyNumberFormat="1" applyFont="1" applyAlignment="1">
      <alignment horizontal="center" vertical="center"/>
    </xf>
    <xf numFmtId="179" fontId="6" fillId="0" borderId="0" xfId="50" applyNumberFormat="1" applyFont="1" applyFill="1" applyAlignment="1">
      <alignment horizontal="left" vertical="center" wrapText="1"/>
    </xf>
    <xf numFmtId="179" fontId="6" fillId="0" borderId="0" xfId="50" applyNumberFormat="1" applyFont="1" applyFill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 wrapText="1"/>
    </xf>
    <xf numFmtId="179" fontId="15" fillId="0" borderId="2" xfId="50" applyNumberFormat="1" applyFont="1" applyFill="1" applyBorder="1" applyAlignment="1">
      <alignment horizontal="center" vertical="center" wrapText="1"/>
    </xf>
    <xf numFmtId="179" fontId="15" fillId="0" borderId="3" xfId="50" applyNumberFormat="1" applyFont="1" applyFill="1" applyBorder="1" applyAlignment="1">
      <alignment horizontal="center" vertical="center" wrapText="1"/>
    </xf>
    <xf numFmtId="179" fontId="15" fillId="0" borderId="4" xfId="50" applyNumberFormat="1" applyFont="1" applyFill="1" applyBorder="1" applyAlignment="1">
      <alignment horizontal="center" vertical="center" wrapText="1"/>
    </xf>
    <xf numFmtId="49" fontId="8" fillId="0" borderId="1" xfId="50" applyNumberFormat="1" applyFont="1" applyBorder="1" applyAlignment="1">
      <alignment horizontal="center" vertical="center" wrapText="1"/>
    </xf>
    <xf numFmtId="179" fontId="15" fillId="0" borderId="1" xfId="50" applyNumberFormat="1" applyFont="1" applyFill="1" applyBorder="1" applyAlignment="1">
      <alignment horizontal="center" vertical="center" wrapText="1"/>
    </xf>
    <xf numFmtId="179" fontId="8" fillId="0" borderId="1" xfId="5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9" fillId="0" borderId="2" xfId="49" applyNumberFormat="1" applyFont="1" applyBorder="1" applyAlignment="1">
      <alignment horizontal="center" vertical="center"/>
    </xf>
    <xf numFmtId="0" fontId="16" fillId="0" borderId="1" xfId="50" applyNumberFormat="1" applyFont="1" applyBorder="1" applyAlignment="1">
      <alignment horizontal="center" vertical="center" wrapText="1"/>
    </xf>
    <xf numFmtId="179" fontId="17" fillId="0" borderId="1" xfId="50" applyNumberFormat="1" applyFont="1" applyFill="1" applyBorder="1" applyAlignment="1">
      <alignment horizontal="center" vertical="center" wrapText="1"/>
    </xf>
    <xf numFmtId="179" fontId="16" fillId="0" borderId="1" xfId="50" applyNumberFormat="1" applyFont="1" applyBorder="1" applyAlignment="1">
      <alignment horizontal="center" vertical="center"/>
    </xf>
    <xf numFmtId="49" fontId="11" fillId="0" borderId="2" xfId="49" applyNumberFormat="1" applyFont="1" applyBorder="1" applyAlignment="1">
      <alignment horizontal="center" vertical="center"/>
    </xf>
    <xf numFmtId="49" fontId="9" fillId="0" borderId="2" xfId="50" applyNumberFormat="1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55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56" applyFont="1" applyFill="1" applyBorder="1" applyAlignment="1">
      <alignment horizontal="center" vertical="center"/>
    </xf>
    <xf numFmtId="49" fontId="6" fillId="0" borderId="0" xfId="50" applyNumberFormat="1" applyFont="1" applyFill="1" applyAlignment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49" fontId="11" fillId="0" borderId="1" xfId="52" applyNumberFormat="1" applyFont="1" applyFill="1" applyBorder="1" applyAlignment="1" applyProtection="1">
      <alignment horizontal="center" vertical="center"/>
    </xf>
    <xf numFmtId="49" fontId="9" fillId="0" borderId="1" xfId="50" applyNumberFormat="1" applyFont="1" applyBorder="1" applyAlignment="1">
      <alignment horizontal="center" vertical="center"/>
    </xf>
    <xf numFmtId="0" fontId="11" fillId="0" borderId="1" xfId="53" applyFont="1" applyBorder="1" applyAlignment="1">
      <alignment horizontal="center" vertical="center"/>
    </xf>
    <xf numFmtId="49" fontId="9" fillId="0" borderId="1" xfId="49" applyNumberFormat="1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2 2" xfId="51"/>
    <cellStyle name="常规 5 2" xfId="52"/>
    <cellStyle name="常规 4 3" xfId="53"/>
    <cellStyle name="常规 4" xfId="54"/>
    <cellStyle name="常规 5" xfId="55"/>
    <cellStyle name="常规 6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2"/>
  <sheetViews>
    <sheetView tabSelected="1" workbookViewId="0">
      <pane ySplit="5" topLeftCell="A6" activePane="bottomLeft" state="frozen"/>
      <selection/>
      <selection pane="bottomLeft" activeCell="A2" sqref="A2:Q2"/>
    </sheetView>
  </sheetViews>
  <sheetFormatPr defaultColWidth="9" defaultRowHeight="13.5"/>
  <cols>
    <col min="1" max="1" width="10.775" customWidth="1"/>
    <col min="2" max="2" width="8.225" style="3" customWidth="1"/>
    <col min="3" max="3" width="6.00833333333333" style="4" customWidth="1"/>
    <col min="4" max="4" width="6.00833333333333" style="3" customWidth="1"/>
    <col min="5" max="5" width="6.825" style="5" customWidth="1"/>
    <col min="6" max="6" width="10.3833333333333" customWidth="1"/>
    <col min="8" max="10" width="7.38333333333333" customWidth="1"/>
    <col min="11" max="11" width="7.89166666666667" customWidth="1"/>
    <col min="12" max="13" width="10.8833333333333" style="6" customWidth="1"/>
    <col min="14" max="14" width="13.775" style="7" customWidth="1"/>
    <col min="15" max="15" width="11.8916666666667" style="8" customWidth="1"/>
    <col min="16" max="16" width="12.6666666666667" style="8" customWidth="1"/>
    <col min="17" max="17" width="8.775" style="9" customWidth="1"/>
  </cols>
  <sheetData>
    <row r="1" ht="20.25" spans="1:1">
      <c r="A1" s="10" t="s">
        <v>0</v>
      </c>
    </row>
    <row r="2" ht="25.5" customHeight="1" spans="1:17">
      <c r="A2" s="11" t="s">
        <v>1</v>
      </c>
      <c r="B2" s="12"/>
      <c r="C2" s="13"/>
      <c r="D2" s="12"/>
      <c r="E2" s="14"/>
      <c r="F2" s="15"/>
      <c r="G2" s="15"/>
      <c r="H2" s="15"/>
      <c r="I2" s="15"/>
      <c r="J2" s="15"/>
      <c r="K2" s="15"/>
      <c r="L2" s="11"/>
      <c r="M2" s="11"/>
      <c r="N2" s="45"/>
      <c r="O2" s="45"/>
      <c r="P2" s="45"/>
      <c r="Q2" s="15"/>
    </row>
    <row r="3" ht="21" customHeight="1" spans="1:17">
      <c r="A3" s="16" t="s">
        <v>2</v>
      </c>
      <c r="B3" s="17"/>
      <c r="C3" s="18"/>
      <c r="D3" s="17"/>
      <c r="E3" s="19"/>
      <c r="F3" s="20"/>
      <c r="G3" s="20"/>
      <c r="H3" s="20"/>
      <c r="I3" s="20"/>
      <c r="J3" s="20"/>
      <c r="K3" s="20"/>
      <c r="L3" s="20"/>
      <c r="M3" s="20"/>
      <c r="N3" s="46"/>
      <c r="O3" s="47"/>
      <c r="P3" s="47"/>
      <c r="Q3" s="69"/>
    </row>
    <row r="4" ht="14.25" customHeight="1" spans="1:17">
      <c r="A4" s="21" t="s">
        <v>3</v>
      </c>
      <c r="B4" s="22" t="s">
        <v>4</v>
      </c>
      <c r="C4" s="23" t="s">
        <v>5</v>
      </c>
      <c r="D4" s="22" t="s">
        <v>6</v>
      </c>
      <c r="E4" s="24" t="s">
        <v>7</v>
      </c>
      <c r="F4" s="21" t="s">
        <v>8</v>
      </c>
      <c r="G4" s="25" t="s">
        <v>9</v>
      </c>
      <c r="H4" s="25" t="s">
        <v>10</v>
      </c>
      <c r="I4" s="21" t="s">
        <v>11</v>
      </c>
      <c r="J4" s="48" t="s">
        <v>12</v>
      </c>
      <c r="K4" s="49" t="s">
        <v>13</v>
      </c>
      <c r="L4" s="50" t="s">
        <v>14</v>
      </c>
      <c r="M4" s="50"/>
      <c r="N4" s="51" t="s">
        <v>15</v>
      </c>
      <c r="O4" s="52"/>
      <c r="P4" s="53"/>
      <c r="Q4" s="25" t="s">
        <v>16</v>
      </c>
    </row>
    <row r="5" ht="31" customHeight="1" spans="1:17">
      <c r="A5" s="21"/>
      <c r="B5" s="22"/>
      <c r="C5" s="23"/>
      <c r="D5" s="22"/>
      <c r="E5" s="24"/>
      <c r="F5" s="21"/>
      <c r="G5" s="25"/>
      <c r="H5" s="25"/>
      <c r="I5" s="21"/>
      <c r="J5" s="48"/>
      <c r="K5" s="49"/>
      <c r="L5" s="54" t="s">
        <v>17</v>
      </c>
      <c r="M5" s="54" t="s">
        <v>18</v>
      </c>
      <c r="N5" s="55" t="s">
        <v>19</v>
      </c>
      <c r="O5" s="56" t="s">
        <v>20</v>
      </c>
      <c r="P5" s="56" t="s">
        <v>21</v>
      </c>
      <c r="Q5" s="25"/>
    </row>
    <row r="6" s="1" customFormat="1" ht="21" customHeight="1" spans="1:17">
      <c r="A6" s="26" t="s">
        <v>22</v>
      </c>
      <c r="B6" s="26"/>
      <c r="C6" s="26"/>
      <c r="D6" s="27"/>
      <c r="E6" s="28">
        <v>2635</v>
      </c>
      <c r="F6" s="26"/>
      <c r="G6" s="29"/>
      <c r="H6" s="29"/>
      <c r="I6" s="26"/>
      <c r="J6" s="57"/>
      <c r="K6" s="58"/>
      <c r="L6" s="59">
        <v>27.62</v>
      </c>
      <c r="M6" s="59">
        <v>268.38</v>
      </c>
      <c r="N6" s="60">
        <f>E6*L6</f>
        <v>72778.7</v>
      </c>
      <c r="O6" s="61">
        <f>E6*M6</f>
        <v>707181.3</v>
      </c>
      <c r="P6" s="61">
        <f>N6+O6</f>
        <v>779960</v>
      </c>
      <c r="Q6" s="29"/>
    </row>
    <row r="7" s="1" customFormat="1" ht="21" customHeight="1" spans="1:17">
      <c r="A7" s="26" t="s">
        <v>23</v>
      </c>
      <c r="B7" s="26"/>
      <c r="C7" s="26"/>
      <c r="D7" s="27"/>
      <c r="E7" s="28">
        <v>52</v>
      </c>
      <c r="F7" s="26"/>
      <c r="G7" s="29"/>
      <c r="H7" s="29"/>
      <c r="I7" s="26"/>
      <c r="J7" s="57"/>
      <c r="K7" s="58"/>
      <c r="L7" s="59">
        <v>27.62</v>
      </c>
      <c r="M7" s="59">
        <v>268.38</v>
      </c>
      <c r="N7" s="60">
        <f>E7*L7</f>
        <v>1436.24</v>
      </c>
      <c r="O7" s="61">
        <f>E7*M7</f>
        <v>13955.76</v>
      </c>
      <c r="P7" s="61">
        <f>N7+O7</f>
        <v>15392</v>
      </c>
      <c r="Q7" s="29"/>
    </row>
    <row r="8" s="1" customFormat="1" ht="20" customHeight="1" spans="1:17">
      <c r="A8" s="30" t="s">
        <v>24</v>
      </c>
      <c r="B8" s="26"/>
      <c r="C8" s="26"/>
      <c r="D8" s="27"/>
      <c r="E8" s="31">
        <v>52</v>
      </c>
      <c r="F8" s="26"/>
      <c r="G8" s="29"/>
      <c r="H8" s="29"/>
      <c r="I8" s="26"/>
      <c r="J8" s="57"/>
      <c r="K8" s="58"/>
      <c r="L8" s="59">
        <v>27.62</v>
      </c>
      <c r="M8" s="59">
        <v>268.38</v>
      </c>
      <c r="N8" s="60">
        <f>E8*L8</f>
        <v>1436.24</v>
      </c>
      <c r="O8" s="61">
        <f>E8*M8</f>
        <v>13955.76</v>
      </c>
      <c r="P8" s="61">
        <f>N8+O8</f>
        <v>15392</v>
      </c>
      <c r="Q8" s="29"/>
    </row>
    <row r="9" s="1" customFormat="1" ht="20" customHeight="1" spans="1:17">
      <c r="A9" s="30" t="s">
        <v>25</v>
      </c>
      <c r="B9" s="32" t="s">
        <v>26</v>
      </c>
      <c r="C9" s="32" t="s">
        <v>27</v>
      </c>
      <c r="D9" s="32" t="s">
        <v>28</v>
      </c>
      <c r="E9" s="33">
        <v>19</v>
      </c>
      <c r="F9" s="34" t="s">
        <v>29</v>
      </c>
      <c r="G9" s="33" t="s">
        <v>30</v>
      </c>
      <c r="H9" s="33" t="s">
        <v>31</v>
      </c>
      <c r="I9" s="33" t="s">
        <v>32</v>
      </c>
      <c r="J9" s="33" t="s">
        <v>33</v>
      </c>
      <c r="K9" s="62" t="s">
        <v>34</v>
      </c>
      <c r="L9" s="59">
        <v>27.62</v>
      </c>
      <c r="M9" s="59">
        <v>268.38</v>
      </c>
      <c r="N9" s="60">
        <f>E9*L9</f>
        <v>524.78</v>
      </c>
      <c r="O9" s="61">
        <f>E9*M9</f>
        <v>5099.22</v>
      </c>
      <c r="P9" s="61">
        <f>N9+O9</f>
        <v>5624</v>
      </c>
      <c r="Q9" s="29"/>
    </row>
    <row r="10" s="1" customFormat="1" ht="20" customHeight="1" spans="1:17">
      <c r="A10" s="30" t="s">
        <v>25</v>
      </c>
      <c r="B10" s="32" t="s">
        <v>26</v>
      </c>
      <c r="C10" s="32" t="s">
        <v>27</v>
      </c>
      <c r="D10" s="32" t="s">
        <v>35</v>
      </c>
      <c r="E10" s="33">
        <v>33</v>
      </c>
      <c r="F10" s="34" t="s">
        <v>29</v>
      </c>
      <c r="G10" s="33" t="s">
        <v>36</v>
      </c>
      <c r="H10" s="33" t="s">
        <v>31</v>
      </c>
      <c r="I10" s="33" t="s">
        <v>32</v>
      </c>
      <c r="J10" s="33" t="s">
        <v>33</v>
      </c>
      <c r="K10" s="62" t="s">
        <v>34</v>
      </c>
      <c r="L10" s="59">
        <v>27.62</v>
      </c>
      <c r="M10" s="59">
        <v>268.38</v>
      </c>
      <c r="N10" s="60">
        <f>E10*L10</f>
        <v>911.46</v>
      </c>
      <c r="O10" s="61">
        <f>E10*M10</f>
        <v>8856.54</v>
      </c>
      <c r="P10" s="61">
        <f>N10+O10</f>
        <v>9768</v>
      </c>
      <c r="Q10" s="29"/>
    </row>
    <row r="11" s="1" customFormat="1" ht="20" customHeight="1" spans="1:17">
      <c r="A11" s="26" t="s">
        <v>37</v>
      </c>
      <c r="B11" s="26"/>
      <c r="C11" s="26"/>
      <c r="D11" s="27"/>
      <c r="E11" s="28">
        <v>183</v>
      </c>
      <c r="F11" s="26"/>
      <c r="G11" s="35"/>
      <c r="H11" s="35"/>
      <c r="I11" s="26"/>
      <c r="J11" s="57"/>
      <c r="K11" s="63"/>
      <c r="L11" s="59">
        <v>27.62</v>
      </c>
      <c r="M11" s="59">
        <v>268.38</v>
      </c>
      <c r="N11" s="60">
        <f>E11*L11</f>
        <v>5054.46</v>
      </c>
      <c r="O11" s="61">
        <f>E11*M11</f>
        <v>49113.54</v>
      </c>
      <c r="P11" s="61">
        <f>N11+O11</f>
        <v>54168</v>
      </c>
      <c r="Q11" s="35"/>
    </row>
    <row r="12" s="1" customFormat="1" ht="20" customHeight="1" spans="1:17">
      <c r="A12" s="36" t="s">
        <v>38</v>
      </c>
      <c r="B12" s="37"/>
      <c r="C12" s="37"/>
      <c r="D12" s="38"/>
      <c r="E12" s="39">
        <v>183</v>
      </c>
      <c r="F12" s="37"/>
      <c r="G12" s="37"/>
      <c r="H12" s="37"/>
      <c r="I12" s="37"/>
      <c r="J12" s="57"/>
      <c r="K12" s="63"/>
      <c r="L12" s="59">
        <v>27.62</v>
      </c>
      <c r="M12" s="59">
        <v>268.38</v>
      </c>
      <c r="N12" s="60">
        <f>E12*L12</f>
        <v>5054.46</v>
      </c>
      <c r="O12" s="61">
        <f>E12*M12</f>
        <v>49113.54</v>
      </c>
      <c r="P12" s="61">
        <f>N12+O12</f>
        <v>54168</v>
      </c>
      <c r="Q12" s="70"/>
    </row>
    <row r="13" ht="20" customHeight="1" spans="1:17">
      <c r="A13" s="33" t="s">
        <v>39</v>
      </c>
      <c r="B13" s="32" t="s">
        <v>40</v>
      </c>
      <c r="C13" s="32" t="s">
        <v>41</v>
      </c>
      <c r="D13" s="32" t="s">
        <v>42</v>
      </c>
      <c r="E13" s="33">
        <v>183</v>
      </c>
      <c r="F13" s="34" t="s">
        <v>29</v>
      </c>
      <c r="G13" s="40" t="s">
        <v>43</v>
      </c>
      <c r="H13" s="40" t="s">
        <v>44</v>
      </c>
      <c r="I13" s="33" t="s">
        <v>32</v>
      </c>
      <c r="J13" s="64" t="s">
        <v>33</v>
      </c>
      <c r="K13" s="65" t="s">
        <v>45</v>
      </c>
      <c r="L13" s="59">
        <v>27.62</v>
      </c>
      <c r="M13" s="59">
        <v>268.38</v>
      </c>
      <c r="N13" s="60">
        <f>E13*L13</f>
        <v>5054.46</v>
      </c>
      <c r="O13" s="61">
        <f>E13*M13</f>
        <v>49113.54</v>
      </c>
      <c r="P13" s="61">
        <f>N13+O13</f>
        <v>54168</v>
      </c>
      <c r="Q13" s="71"/>
    </row>
    <row r="14" s="1" customFormat="1" ht="20" customHeight="1" spans="1:17">
      <c r="A14" s="41" t="s">
        <v>46</v>
      </c>
      <c r="B14" s="32"/>
      <c r="C14" s="32"/>
      <c r="D14" s="32"/>
      <c r="E14" s="41">
        <v>346</v>
      </c>
      <c r="F14" s="34"/>
      <c r="G14" s="42"/>
      <c r="H14" s="42"/>
      <c r="I14" s="33"/>
      <c r="J14" s="66"/>
      <c r="K14" s="67"/>
      <c r="L14" s="59">
        <v>27.62</v>
      </c>
      <c r="M14" s="59">
        <v>268.38</v>
      </c>
      <c r="N14" s="60">
        <f>E14*L14</f>
        <v>9556.52</v>
      </c>
      <c r="O14" s="61">
        <f>E14*M14</f>
        <v>92859.48</v>
      </c>
      <c r="P14" s="61">
        <f>N14+O14</f>
        <v>102416</v>
      </c>
      <c r="Q14" s="70"/>
    </row>
    <row r="15" s="1" customFormat="1" ht="20" customHeight="1" spans="1:17">
      <c r="A15" s="33" t="s">
        <v>47</v>
      </c>
      <c r="B15" s="32"/>
      <c r="C15" s="32"/>
      <c r="D15" s="32"/>
      <c r="E15" s="33">
        <v>346</v>
      </c>
      <c r="F15" s="34"/>
      <c r="G15" s="42"/>
      <c r="H15" s="42"/>
      <c r="I15" s="33"/>
      <c r="J15" s="66"/>
      <c r="K15" s="67"/>
      <c r="L15" s="59">
        <v>27.62</v>
      </c>
      <c r="M15" s="59">
        <v>268.38</v>
      </c>
      <c r="N15" s="60">
        <f>E15*L15</f>
        <v>9556.52</v>
      </c>
      <c r="O15" s="61">
        <f>E15*M15</f>
        <v>92859.48</v>
      </c>
      <c r="P15" s="61">
        <f>N15+O15</f>
        <v>102416</v>
      </c>
      <c r="Q15" s="70"/>
    </row>
    <row r="16" ht="20" customHeight="1" spans="1:17">
      <c r="A16" s="34" t="s">
        <v>48</v>
      </c>
      <c r="B16" s="43" t="s">
        <v>49</v>
      </c>
      <c r="C16" s="43" t="s">
        <v>41</v>
      </c>
      <c r="D16" s="43" t="s">
        <v>42</v>
      </c>
      <c r="E16" s="34">
        <v>222</v>
      </c>
      <c r="F16" s="34" t="s">
        <v>29</v>
      </c>
      <c r="G16" s="34" t="s">
        <v>50</v>
      </c>
      <c r="H16" s="34" t="s">
        <v>31</v>
      </c>
      <c r="I16" s="33" t="s">
        <v>32</v>
      </c>
      <c r="J16" s="68" t="s">
        <v>33</v>
      </c>
      <c r="K16" s="67" t="s">
        <v>51</v>
      </c>
      <c r="L16" s="59">
        <v>27.62</v>
      </c>
      <c r="M16" s="59">
        <v>268.38</v>
      </c>
      <c r="N16" s="60">
        <f>E16*L16</f>
        <v>6131.64</v>
      </c>
      <c r="O16" s="61">
        <f>E16*M16</f>
        <v>59580.36</v>
      </c>
      <c r="P16" s="61">
        <f>N16+O16</f>
        <v>65712</v>
      </c>
      <c r="Q16" s="71"/>
    </row>
    <row r="17" ht="20" customHeight="1" spans="1:17">
      <c r="A17" s="34" t="s">
        <v>48</v>
      </c>
      <c r="B17" s="43" t="s">
        <v>52</v>
      </c>
      <c r="C17" s="43" t="s">
        <v>53</v>
      </c>
      <c r="D17" s="43" t="s">
        <v>28</v>
      </c>
      <c r="E17" s="34">
        <v>124</v>
      </c>
      <c r="F17" s="34" t="s">
        <v>29</v>
      </c>
      <c r="G17" s="34" t="s">
        <v>54</v>
      </c>
      <c r="H17" s="34" t="s">
        <v>31</v>
      </c>
      <c r="I17" s="33" t="s">
        <v>32</v>
      </c>
      <c r="J17" s="68" t="s">
        <v>33</v>
      </c>
      <c r="K17" s="67" t="s">
        <v>51</v>
      </c>
      <c r="L17" s="59">
        <v>27.62</v>
      </c>
      <c r="M17" s="59">
        <v>268.38</v>
      </c>
      <c r="N17" s="60">
        <f>E17*L17</f>
        <v>3424.88</v>
      </c>
      <c r="O17" s="61">
        <f>E17*M17</f>
        <v>33279.12</v>
      </c>
      <c r="P17" s="61">
        <f>N17+O17</f>
        <v>36704</v>
      </c>
      <c r="Q17" s="71"/>
    </row>
    <row r="18" ht="20" customHeight="1" spans="1:17">
      <c r="A18" s="44" t="s">
        <v>55</v>
      </c>
      <c r="B18" s="43"/>
      <c r="C18" s="43"/>
      <c r="D18" s="43"/>
      <c r="E18" s="44">
        <v>1647</v>
      </c>
      <c r="F18" s="34"/>
      <c r="G18" s="34"/>
      <c r="H18" s="34"/>
      <c r="I18" s="33"/>
      <c r="J18" s="68"/>
      <c r="K18" s="67"/>
      <c r="L18" s="59">
        <v>27.62</v>
      </c>
      <c r="M18" s="59">
        <v>268.38</v>
      </c>
      <c r="N18" s="60">
        <f>E18*L18</f>
        <v>45490.14</v>
      </c>
      <c r="O18" s="61">
        <f>E18*M18</f>
        <v>442021.86</v>
      </c>
      <c r="P18" s="61">
        <f>N18+O18</f>
        <v>487512</v>
      </c>
      <c r="Q18" s="71"/>
    </row>
    <row r="19" ht="20" customHeight="1" spans="1:17">
      <c r="A19" s="34" t="s">
        <v>56</v>
      </c>
      <c r="B19" s="43"/>
      <c r="C19" s="43"/>
      <c r="D19" s="43"/>
      <c r="E19" s="34">
        <v>190</v>
      </c>
      <c r="F19" s="34"/>
      <c r="G19" s="34"/>
      <c r="H19" s="34"/>
      <c r="I19" s="33"/>
      <c r="J19" s="68"/>
      <c r="K19" s="67"/>
      <c r="L19" s="59">
        <v>27.62</v>
      </c>
      <c r="M19" s="59">
        <v>268.38</v>
      </c>
      <c r="N19" s="60">
        <f>E19*L19</f>
        <v>5247.8</v>
      </c>
      <c r="O19" s="61">
        <f>E19*M19</f>
        <v>50992.2</v>
      </c>
      <c r="P19" s="61">
        <f>N19+O19</f>
        <v>56240</v>
      </c>
      <c r="Q19" s="71"/>
    </row>
    <row r="20" ht="20" customHeight="1" spans="1:17">
      <c r="A20" s="33" t="s">
        <v>56</v>
      </c>
      <c r="B20" s="32" t="s">
        <v>57</v>
      </c>
      <c r="C20" s="32" t="s">
        <v>58</v>
      </c>
      <c r="D20" s="32" t="s">
        <v>59</v>
      </c>
      <c r="E20" s="33">
        <v>40</v>
      </c>
      <c r="F20" s="34" t="s">
        <v>29</v>
      </c>
      <c r="G20" s="33" t="s">
        <v>60</v>
      </c>
      <c r="H20" s="33" t="s">
        <v>61</v>
      </c>
      <c r="I20" s="33" t="s">
        <v>32</v>
      </c>
      <c r="J20" s="68" t="s">
        <v>33</v>
      </c>
      <c r="K20" s="65" t="s">
        <v>62</v>
      </c>
      <c r="L20" s="59">
        <v>27.62</v>
      </c>
      <c r="M20" s="59">
        <v>268.38</v>
      </c>
      <c r="N20" s="60">
        <f>E20*L20</f>
        <v>1104.8</v>
      </c>
      <c r="O20" s="61">
        <f>E20*M20</f>
        <v>10735.2</v>
      </c>
      <c r="P20" s="61">
        <f>N20+O20</f>
        <v>11840</v>
      </c>
      <c r="Q20" s="72"/>
    </row>
    <row r="21" ht="20" customHeight="1" spans="1:17">
      <c r="A21" s="33" t="s">
        <v>56</v>
      </c>
      <c r="B21" s="32" t="s">
        <v>57</v>
      </c>
      <c r="C21" s="32" t="s">
        <v>58</v>
      </c>
      <c r="D21" s="32" t="s">
        <v>63</v>
      </c>
      <c r="E21" s="33">
        <v>75</v>
      </c>
      <c r="F21" s="34" t="s">
        <v>29</v>
      </c>
      <c r="G21" s="33" t="s">
        <v>64</v>
      </c>
      <c r="H21" s="33" t="s">
        <v>31</v>
      </c>
      <c r="I21" s="33" t="s">
        <v>32</v>
      </c>
      <c r="J21" s="68" t="s">
        <v>33</v>
      </c>
      <c r="K21" s="65" t="s">
        <v>62</v>
      </c>
      <c r="L21" s="59">
        <v>27.62</v>
      </c>
      <c r="M21" s="59">
        <v>268.38</v>
      </c>
      <c r="N21" s="60">
        <f>E21*L21</f>
        <v>2071.5</v>
      </c>
      <c r="O21" s="61">
        <f>E21*M21</f>
        <v>20128.5</v>
      </c>
      <c r="P21" s="61">
        <f>N21+O21</f>
        <v>22200</v>
      </c>
      <c r="Q21" s="72"/>
    </row>
    <row r="22" ht="20" customHeight="1" spans="1:17">
      <c r="A22" s="33" t="s">
        <v>56</v>
      </c>
      <c r="B22" s="32" t="s">
        <v>57</v>
      </c>
      <c r="C22" s="32" t="s">
        <v>58</v>
      </c>
      <c r="D22" s="32" t="s">
        <v>42</v>
      </c>
      <c r="E22" s="33">
        <v>51</v>
      </c>
      <c r="F22" s="34" t="s">
        <v>29</v>
      </c>
      <c r="G22" s="33" t="s">
        <v>65</v>
      </c>
      <c r="H22" s="33" t="s">
        <v>44</v>
      </c>
      <c r="I22" s="33" t="s">
        <v>32</v>
      </c>
      <c r="J22" s="68" t="s">
        <v>33</v>
      </c>
      <c r="K22" s="65" t="s">
        <v>62</v>
      </c>
      <c r="L22" s="59">
        <v>27.62</v>
      </c>
      <c r="M22" s="59">
        <v>268.38</v>
      </c>
      <c r="N22" s="60">
        <f>E22*L22</f>
        <v>1408.62</v>
      </c>
      <c r="O22" s="61">
        <f>E22*M22</f>
        <v>13687.38</v>
      </c>
      <c r="P22" s="61">
        <f>N22+O22</f>
        <v>15096</v>
      </c>
      <c r="Q22" s="72"/>
    </row>
    <row r="23" s="1" customFormat="1" ht="20" customHeight="1" spans="1:17">
      <c r="A23" s="33" t="s">
        <v>56</v>
      </c>
      <c r="B23" s="32" t="s">
        <v>57</v>
      </c>
      <c r="C23" s="32" t="s">
        <v>66</v>
      </c>
      <c r="D23" s="32" t="s">
        <v>59</v>
      </c>
      <c r="E23" s="33">
        <v>24</v>
      </c>
      <c r="F23" s="34" t="s">
        <v>29</v>
      </c>
      <c r="G23" s="33" t="s">
        <v>67</v>
      </c>
      <c r="H23" s="33" t="s">
        <v>44</v>
      </c>
      <c r="I23" s="33" t="s">
        <v>32</v>
      </c>
      <c r="J23" s="68" t="s">
        <v>33</v>
      </c>
      <c r="K23" s="65" t="s">
        <v>62</v>
      </c>
      <c r="L23" s="59">
        <v>27.62</v>
      </c>
      <c r="M23" s="59">
        <v>268.38</v>
      </c>
      <c r="N23" s="60">
        <f>E23*L23</f>
        <v>662.88</v>
      </c>
      <c r="O23" s="61">
        <f>E23*M23</f>
        <v>6441.12</v>
      </c>
      <c r="P23" s="61">
        <f>N23+O23</f>
        <v>7104</v>
      </c>
      <c r="Q23" s="70"/>
    </row>
    <row r="24" s="1" customFormat="1" ht="20" customHeight="1" spans="1:17">
      <c r="A24" s="33" t="s">
        <v>68</v>
      </c>
      <c r="B24" s="32"/>
      <c r="C24" s="32"/>
      <c r="D24" s="32"/>
      <c r="E24" s="33">
        <v>50</v>
      </c>
      <c r="F24" s="34"/>
      <c r="G24" s="33"/>
      <c r="H24" s="33"/>
      <c r="I24" s="33"/>
      <c r="J24" s="68"/>
      <c r="K24" s="65"/>
      <c r="L24" s="59">
        <v>27.62</v>
      </c>
      <c r="M24" s="59">
        <v>268.38</v>
      </c>
      <c r="N24" s="60">
        <f>E24*L24</f>
        <v>1381</v>
      </c>
      <c r="O24" s="61">
        <f>E24*M24</f>
        <v>13419</v>
      </c>
      <c r="P24" s="61">
        <f>N24+O24</f>
        <v>14800</v>
      </c>
      <c r="Q24" s="70"/>
    </row>
    <row r="25" ht="20" customHeight="1" spans="1:17">
      <c r="A25" s="33" t="s">
        <v>68</v>
      </c>
      <c r="B25" s="32" t="s">
        <v>69</v>
      </c>
      <c r="C25" s="32" t="s">
        <v>58</v>
      </c>
      <c r="D25" s="32" t="s">
        <v>70</v>
      </c>
      <c r="E25" s="33">
        <v>50</v>
      </c>
      <c r="F25" s="34" t="s">
        <v>29</v>
      </c>
      <c r="G25" s="33" t="s">
        <v>71</v>
      </c>
      <c r="H25" s="42" t="s">
        <v>61</v>
      </c>
      <c r="I25" s="33" t="s">
        <v>32</v>
      </c>
      <c r="J25" s="68" t="s">
        <v>33</v>
      </c>
      <c r="K25" s="65" t="s">
        <v>72</v>
      </c>
      <c r="L25" s="59">
        <v>27.62</v>
      </c>
      <c r="M25" s="59">
        <v>268.38</v>
      </c>
      <c r="N25" s="60">
        <f>E25*L25</f>
        <v>1381</v>
      </c>
      <c r="O25" s="61">
        <f>E25*M25</f>
        <v>13419</v>
      </c>
      <c r="P25" s="61">
        <f>N25+O25</f>
        <v>14800</v>
      </c>
      <c r="Q25" s="36"/>
    </row>
    <row r="26" ht="20" customHeight="1" spans="1:17">
      <c r="A26" s="33" t="s">
        <v>73</v>
      </c>
      <c r="B26" s="32"/>
      <c r="C26" s="32"/>
      <c r="D26" s="32"/>
      <c r="E26" s="33">
        <v>155</v>
      </c>
      <c r="F26" s="34"/>
      <c r="G26" s="33"/>
      <c r="H26" s="42"/>
      <c r="I26" s="33"/>
      <c r="J26" s="68"/>
      <c r="K26" s="65"/>
      <c r="L26" s="59">
        <v>27.62</v>
      </c>
      <c r="M26" s="59">
        <v>268.38</v>
      </c>
      <c r="N26" s="60">
        <f>E26*L26</f>
        <v>4281.1</v>
      </c>
      <c r="O26" s="61">
        <f>E26*M26</f>
        <v>41598.9</v>
      </c>
      <c r="P26" s="61">
        <f>N26+O26</f>
        <v>45880</v>
      </c>
      <c r="Q26" s="36"/>
    </row>
    <row r="27" ht="20" customHeight="1" spans="1:17">
      <c r="A27" s="33" t="s">
        <v>73</v>
      </c>
      <c r="B27" s="32" t="s">
        <v>74</v>
      </c>
      <c r="C27" s="32" t="s">
        <v>75</v>
      </c>
      <c r="D27" s="32" t="s">
        <v>76</v>
      </c>
      <c r="E27" s="33">
        <v>102</v>
      </c>
      <c r="F27" s="34" t="s">
        <v>29</v>
      </c>
      <c r="G27" s="33" t="s">
        <v>65</v>
      </c>
      <c r="H27" s="33" t="s">
        <v>44</v>
      </c>
      <c r="I27" s="33" t="s">
        <v>32</v>
      </c>
      <c r="J27" s="68" t="s">
        <v>33</v>
      </c>
      <c r="K27" s="65" t="s">
        <v>62</v>
      </c>
      <c r="L27" s="59">
        <v>27.62</v>
      </c>
      <c r="M27" s="59">
        <v>268.38</v>
      </c>
      <c r="N27" s="60">
        <f>E27*L27</f>
        <v>2817.24</v>
      </c>
      <c r="O27" s="61">
        <f>E27*M27</f>
        <v>27374.76</v>
      </c>
      <c r="P27" s="61">
        <f>N27+O27</f>
        <v>30192</v>
      </c>
      <c r="Q27" s="36"/>
    </row>
    <row r="28" s="1" customFormat="1" ht="20" customHeight="1" spans="1:17">
      <c r="A28" s="33" t="s">
        <v>73</v>
      </c>
      <c r="B28" s="32" t="s">
        <v>74</v>
      </c>
      <c r="C28" s="32" t="s">
        <v>75</v>
      </c>
      <c r="D28" s="32" t="s">
        <v>70</v>
      </c>
      <c r="E28" s="33">
        <v>53</v>
      </c>
      <c r="F28" s="34" t="s">
        <v>29</v>
      </c>
      <c r="G28" s="33" t="s">
        <v>77</v>
      </c>
      <c r="H28" s="33" t="s">
        <v>61</v>
      </c>
      <c r="I28" s="33" t="s">
        <v>32</v>
      </c>
      <c r="J28" s="68" t="s">
        <v>33</v>
      </c>
      <c r="K28" s="65" t="s">
        <v>62</v>
      </c>
      <c r="L28" s="59">
        <v>27.62</v>
      </c>
      <c r="M28" s="59">
        <v>268.38</v>
      </c>
      <c r="N28" s="60">
        <f>E28*L28</f>
        <v>1463.86</v>
      </c>
      <c r="O28" s="61">
        <f>E28*M28</f>
        <v>14224.14</v>
      </c>
      <c r="P28" s="61">
        <f>N28+O28</f>
        <v>15688</v>
      </c>
      <c r="Q28" s="73"/>
    </row>
    <row r="29" s="1" customFormat="1" ht="20" customHeight="1" spans="1:17">
      <c r="A29" s="33" t="s">
        <v>78</v>
      </c>
      <c r="B29" s="32"/>
      <c r="C29" s="32"/>
      <c r="D29" s="32"/>
      <c r="E29" s="33">
        <v>406</v>
      </c>
      <c r="F29" s="34"/>
      <c r="G29" s="33"/>
      <c r="H29" s="33"/>
      <c r="I29" s="33"/>
      <c r="J29" s="68"/>
      <c r="K29" s="67"/>
      <c r="L29" s="59">
        <v>27.62</v>
      </c>
      <c r="M29" s="59">
        <v>268.38</v>
      </c>
      <c r="N29" s="60">
        <f>E29*L29</f>
        <v>11213.72</v>
      </c>
      <c r="O29" s="61">
        <f>E29*M29</f>
        <v>108962.28</v>
      </c>
      <c r="P29" s="61">
        <f>N29+O29</f>
        <v>120176</v>
      </c>
      <c r="Q29" s="73"/>
    </row>
    <row r="30" s="1" customFormat="1" ht="20" customHeight="1" spans="1:17">
      <c r="A30" s="33" t="s">
        <v>78</v>
      </c>
      <c r="B30" s="32" t="s">
        <v>79</v>
      </c>
      <c r="C30" s="32" t="s">
        <v>80</v>
      </c>
      <c r="D30" s="32" t="s">
        <v>40</v>
      </c>
      <c r="E30" s="33">
        <v>28</v>
      </c>
      <c r="F30" s="34" t="s">
        <v>29</v>
      </c>
      <c r="G30" s="33" t="s">
        <v>81</v>
      </c>
      <c r="H30" s="33" t="s">
        <v>44</v>
      </c>
      <c r="I30" s="33" t="s">
        <v>32</v>
      </c>
      <c r="J30" s="68" t="s">
        <v>33</v>
      </c>
      <c r="K30" s="65" t="s">
        <v>62</v>
      </c>
      <c r="L30" s="59">
        <v>27.62</v>
      </c>
      <c r="M30" s="59">
        <v>268.38</v>
      </c>
      <c r="N30" s="60">
        <f>E30*L30</f>
        <v>773.36</v>
      </c>
      <c r="O30" s="61">
        <f>E30*M30</f>
        <v>7514.64</v>
      </c>
      <c r="P30" s="61">
        <f>N30+O30</f>
        <v>8288</v>
      </c>
      <c r="Q30" s="73"/>
    </row>
    <row r="31" ht="20" customHeight="1" spans="1:17">
      <c r="A31" s="33" t="s">
        <v>78</v>
      </c>
      <c r="B31" s="32" t="s">
        <v>79</v>
      </c>
      <c r="C31" s="32" t="s">
        <v>80</v>
      </c>
      <c r="D31" s="32" t="s">
        <v>59</v>
      </c>
      <c r="E31" s="33">
        <v>35</v>
      </c>
      <c r="F31" s="34" t="s">
        <v>29</v>
      </c>
      <c r="G31" s="33" t="s">
        <v>81</v>
      </c>
      <c r="H31" s="33" t="s">
        <v>44</v>
      </c>
      <c r="I31" s="33" t="s">
        <v>32</v>
      </c>
      <c r="J31" s="68" t="s">
        <v>33</v>
      </c>
      <c r="K31" s="65" t="s">
        <v>62</v>
      </c>
      <c r="L31" s="59">
        <v>27.62</v>
      </c>
      <c r="M31" s="59">
        <v>268.38</v>
      </c>
      <c r="N31" s="60">
        <f>E31*L31</f>
        <v>966.7</v>
      </c>
      <c r="O31" s="61">
        <f>E31*M31</f>
        <v>9393.3</v>
      </c>
      <c r="P31" s="61">
        <f>N31+O31</f>
        <v>10360</v>
      </c>
      <c r="Q31" s="74"/>
    </row>
    <row r="32" ht="20" customHeight="1" spans="1:17">
      <c r="A32" s="33" t="s">
        <v>78</v>
      </c>
      <c r="B32" s="32" t="s">
        <v>79</v>
      </c>
      <c r="C32" s="32" t="s">
        <v>80</v>
      </c>
      <c r="D32" s="32" t="s">
        <v>42</v>
      </c>
      <c r="E32" s="33">
        <v>67</v>
      </c>
      <c r="F32" s="34" t="s">
        <v>29</v>
      </c>
      <c r="G32" s="33" t="s">
        <v>81</v>
      </c>
      <c r="H32" s="33" t="s">
        <v>44</v>
      </c>
      <c r="I32" s="33" t="s">
        <v>32</v>
      </c>
      <c r="J32" s="68" t="s">
        <v>33</v>
      </c>
      <c r="K32" s="65" t="s">
        <v>62</v>
      </c>
      <c r="L32" s="59">
        <v>27.62</v>
      </c>
      <c r="M32" s="59">
        <v>268.38</v>
      </c>
      <c r="N32" s="60">
        <f>E32*L32</f>
        <v>1850.54</v>
      </c>
      <c r="O32" s="61">
        <f>E32*M32</f>
        <v>17981.46</v>
      </c>
      <c r="P32" s="61">
        <f>N32+O32</f>
        <v>19832</v>
      </c>
      <c r="Q32" s="74"/>
    </row>
    <row r="33" ht="20" customHeight="1" spans="1:17">
      <c r="A33" s="33" t="s">
        <v>78</v>
      </c>
      <c r="B33" s="32" t="s">
        <v>79</v>
      </c>
      <c r="C33" s="32" t="s">
        <v>80</v>
      </c>
      <c r="D33" s="32" t="s">
        <v>82</v>
      </c>
      <c r="E33" s="33">
        <v>28</v>
      </c>
      <c r="F33" s="34" t="s">
        <v>29</v>
      </c>
      <c r="G33" s="33" t="s">
        <v>81</v>
      </c>
      <c r="H33" s="33" t="s">
        <v>44</v>
      </c>
      <c r="I33" s="33" t="s">
        <v>32</v>
      </c>
      <c r="J33" s="68" t="s">
        <v>33</v>
      </c>
      <c r="K33" s="65" t="s">
        <v>62</v>
      </c>
      <c r="L33" s="59">
        <v>27.62</v>
      </c>
      <c r="M33" s="59">
        <v>268.38</v>
      </c>
      <c r="N33" s="60">
        <f>E33*L33</f>
        <v>773.36</v>
      </c>
      <c r="O33" s="61">
        <f>E33*M33</f>
        <v>7514.64</v>
      </c>
      <c r="P33" s="61">
        <f>N33+O33</f>
        <v>8288</v>
      </c>
      <c r="Q33" s="74"/>
    </row>
    <row r="34" ht="20" customHeight="1" spans="1:17">
      <c r="A34" s="33" t="s">
        <v>78</v>
      </c>
      <c r="B34" s="32" t="s">
        <v>83</v>
      </c>
      <c r="C34" s="32" t="s">
        <v>66</v>
      </c>
      <c r="D34" s="32" t="s">
        <v>40</v>
      </c>
      <c r="E34" s="33">
        <v>51</v>
      </c>
      <c r="F34" s="34" t="s">
        <v>29</v>
      </c>
      <c r="G34" s="33" t="s">
        <v>81</v>
      </c>
      <c r="H34" s="33" t="s">
        <v>44</v>
      </c>
      <c r="I34" s="33" t="s">
        <v>32</v>
      </c>
      <c r="J34" s="68" t="s">
        <v>33</v>
      </c>
      <c r="K34" s="65" t="s">
        <v>62</v>
      </c>
      <c r="L34" s="59">
        <v>27.62</v>
      </c>
      <c r="M34" s="59">
        <v>268.38</v>
      </c>
      <c r="N34" s="60">
        <f>E34*L34</f>
        <v>1408.62</v>
      </c>
      <c r="O34" s="61">
        <f>E34*M34</f>
        <v>13687.38</v>
      </c>
      <c r="P34" s="61">
        <f>N34+O34</f>
        <v>15096</v>
      </c>
      <c r="Q34" s="74"/>
    </row>
    <row r="35" s="1" customFormat="1" ht="20" customHeight="1" spans="1:17">
      <c r="A35" s="33" t="s">
        <v>78</v>
      </c>
      <c r="B35" s="32" t="s">
        <v>83</v>
      </c>
      <c r="C35" s="32" t="s">
        <v>66</v>
      </c>
      <c r="D35" s="32" t="s">
        <v>84</v>
      </c>
      <c r="E35" s="33">
        <v>123</v>
      </c>
      <c r="F35" s="34" t="s">
        <v>29</v>
      </c>
      <c r="G35" s="33" t="s">
        <v>65</v>
      </c>
      <c r="H35" s="33" t="s">
        <v>44</v>
      </c>
      <c r="I35" s="33" t="s">
        <v>32</v>
      </c>
      <c r="J35" s="68" t="s">
        <v>33</v>
      </c>
      <c r="K35" s="65" t="s">
        <v>62</v>
      </c>
      <c r="L35" s="59">
        <v>27.62</v>
      </c>
      <c r="M35" s="59">
        <v>268.38</v>
      </c>
      <c r="N35" s="60">
        <f>E35*L35</f>
        <v>3397.26</v>
      </c>
      <c r="O35" s="61">
        <f>E35*M35</f>
        <v>33010.74</v>
      </c>
      <c r="P35" s="61">
        <f>N35+O35</f>
        <v>36408</v>
      </c>
      <c r="Q35" s="75"/>
    </row>
    <row r="36" ht="20" customHeight="1" spans="1:17">
      <c r="A36" s="33" t="s">
        <v>78</v>
      </c>
      <c r="B36" s="32" t="s">
        <v>83</v>
      </c>
      <c r="C36" s="32" t="s">
        <v>66</v>
      </c>
      <c r="D36" s="32" t="s">
        <v>82</v>
      </c>
      <c r="E36" s="33">
        <v>25</v>
      </c>
      <c r="F36" s="34" t="s">
        <v>29</v>
      </c>
      <c r="G36" s="33" t="s">
        <v>81</v>
      </c>
      <c r="H36" s="33" t="s">
        <v>44</v>
      </c>
      <c r="I36" s="33" t="s">
        <v>32</v>
      </c>
      <c r="J36" s="68" t="s">
        <v>33</v>
      </c>
      <c r="K36" s="65" t="s">
        <v>62</v>
      </c>
      <c r="L36" s="59">
        <v>27.62</v>
      </c>
      <c r="M36" s="59">
        <v>268.38</v>
      </c>
      <c r="N36" s="60">
        <f>E36*L36</f>
        <v>690.5</v>
      </c>
      <c r="O36" s="61">
        <f>E36*M36</f>
        <v>6709.5</v>
      </c>
      <c r="P36" s="61">
        <f>N36+O36</f>
        <v>7400</v>
      </c>
      <c r="Q36" s="74"/>
    </row>
    <row r="37" ht="20" customHeight="1" spans="1:17">
      <c r="A37" s="33" t="s">
        <v>78</v>
      </c>
      <c r="B37" s="32" t="s">
        <v>83</v>
      </c>
      <c r="C37" s="32" t="s">
        <v>66</v>
      </c>
      <c r="D37" s="32" t="s">
        <v>85</v>
      </c>
      <c r="E37" s="33">
        <v>6</v>
      </c>
      <c r="F37" s="34" t="s">
        <v>29</v>
      </c>
      <c r="G37" s="33" t="s">
        <v>81</v>
      </c>
      <c r="H37" s="33" t="s">
        <v>44</v>
      </c>
      <c r="I37" s="33" t="s">
        <v>32</v>
      </c>
      <c r="J37" s="68" t="s">
        <v>33</v>
      </c>
      <c r="K37" s="65" t="s">
        <v>62</v>
      </c>
      <c r="L37" s="59">
        <v>27.62</v>
      </c>
      <c r="M37" s="59">
        <v>268.38</v>
      </c>
      <c r="N37" s="60">
        <f>E37*L37</f>
        <v>165.72</v>
      </c>
      <c r="O37" s="61">
        <f>E37*M37</f>
        <v>1610.28</v>
      </c>
      <c r="P37" s="61">
        <f>N37+O37</f>
        <v>1776</v>
      </c>
      <c r="Q37" s="74"/>
    </row>
    <row r="38" ht="20" customHeight="1" spans="1:17">
      <c r="A38" s="33" t="s">
        <v>78</v>
      </c>
      <c r="B38" s="32" t="s">
        <v>83</v>
      </c>
      <c r="C38" s="32" t="s">
        <v>66</v>
      </c>
      <c r="D38" s="32" t="s">
        <v>74</v>
      </c>
      <c r="E38" s="33">
        <v>33</v>
      </c>
      <c r="F38" s="34" t="s">
        <v>29</v>
      </c>
      <c r="G38" s="33" t="s">
        <v>65</v>
      </c>
      <c r="H38" s="33" t="s">
        <v>44</v>
      </c>
      <c r="I38" s="33" t="s">
        <v>32</v>
      </c>
      <c r="J38" s="68" t="s">
        <v>33</v>
      </c>
      <c r="K38" s="65" t="s">
        <v>62</v>
      </c>
      <c r="L38" s="59">
        <v>27.62</v>
      </c>
      <c r="M38" s="59">
        <v>268.38</v>
      </c>
      <c r="N38" s="60">
        <f>E38*L38</f>
        <v>911.46</v>
      </c>
      <c r="O38" s="61">
        <f>E38*M38</f>
        <v>8856.54</v>
      </c>
      <c r="P38" s="61">
        <f>N38+O38</f>
        <v>9768</v>
      </c>
      <c r="Q38" s="74"/>
    </row>
    <row r="39" ht="20" customHeight="1" spans="1:17">
      <c r="A39" s="33" t="s">
        <v>78</v>
      </c>
      <c r="B39" s="32" t="s">
        <v>83</v>
      </c>
      <c r="C39" s="32" t="s">
        <v>66</v>
      </c>
      <c r="D39" s="32" t="s">
        <v>86</v>
      </c>
      <c r="E39" s="33">
        <v>10</v>
      </c>
      <c r="F39" s="34" t="s">
        <v>29</v>
      </c>
      <c r="G39" s="33" t="s">
        <v>65</v>
      </c>
      <c r="H39" s="33" t="s">
        <v>44</v>
      </c>
      <c r="I39" s="33" t="s">
        <v>32</v>
      </c>
      <c r="J39" s="68" t="s">
        <v>33</v>
      </c>
      <c r="K39" s="65" t="s">
        <v>62</v>
      </c>
      <c r="L39" s="59">
        <v>27.62</v>
      </c>
      <c r="M39" s="59">
        <v>268.38</v>
      </c>
      <c r="N39" s="60">
        <f>E39*L39</f>
        <v>276.2</v>
      </c>
      <c r="O39" s="61">
        <f>E39*M39</f>
        <v>2683.8</v>
      </c>
      <c r="P39" s="61">
        <f>N39+O39</f>
        <v>2960</v>
      </c>
      <c r="Q39" s="74"/>
    </row>
    <row r="40" ht="20" customHeight="1" spans="1:17">
      <c r="A40" s="33" t="s">
        <v>87</v>
      </c>
      <c r="B40" s="32"/>
      <c r="C40" s="32"/>
      <c r="D40" s="32"/>
      <c r="E40" s="33">
        <v>237</v>
      </c>
      <c r="F40" s="34"/>
      <c r="G40" s="33"/>
      <c r="H40" s="33"/>
      <c r="I40" s="33"/>
      <c r="J40" s="68"/>
      <c r="K40" s="65"/>
      <c r="L40" s="59">
        <v>27.62</v>
      </c>
      <c r="M40" s="59">
        <v>268.38</v>
      </c>
      <c r="N40" s="60">
        <f>E40*L40</f>
        <v>6545.94</v>
      </c>
      <c r="O40" s="61">
        <f>E40*M40</f>
        <v>63606.06</v>
      </c>
      <c r="P40" s="61">
        <f>N40+O40</f>
        <v>70152</v>
      </c>
      <c r="Q40" s="74"/>
    </row>
    <row r="41" ht="20" customHeight="1" spans="1:17">
      <c r="A41" s="33" t="s">
        <v>87</v>
      </c>
      <c r="B41" s="32" t="s">
        <v>88</v>
      </c>
      <c r="C41" s="32" t="s">
        <v>80</v>
      </c>
      <c r="D41" s="32" t="s">
        <v>42</v>
      </c>
      <c r="E41" s="33">
        <v>52</v>
      </c>
      <c r="F41" s="34" t="s">
        <v>29</v>
      </c>
      <c r="G41" s="33" t="s">
        <v>60</v>
      </c>
      <c r="H41" s="33" t="s">
        <v>61</v>
      </c>
      <c r="I41" s="33" t="s">
        <v>32</v>
      </c>
      <c r="J41" s="68" t="s">
        <v>33</v>
      </c>
      <c r="K41" s="65" t="s">
        <v>62</v>
      </c>
      <c r="L41" s="59">
        <v>27.62</v>
      </c>
      <c r="M41" s="59">
        <v>268.38</v>
      </c>
      <c r="N41" s="60">
        <f>E41*L41</f>
        <v>1436.24</v>
      </c>
      <c r="O41" s="61">
        <f>E41*M41</f>
        <v>13955.76</v>
      </c>
      <c r="P41" s="61">
        <f>N41+O41</f>
        <v>15392</v>
      </c>
      <c r="Q41" s="74"/>
    </row>
    <row r="42" ht="20" customHeight="1" spans="1:17">
      <c r="A42" s="33" t="s">
        <v>87</v>
      </c>
      <c r="B42" s="32" t="s">
        <v>88</v>
      </c>
      <c r="C42" s="32" t="s">
        <v>80</v>
      </c>
      <c r="D42" s="32" t="s">
        <v>28</v>
      </c>
      <c r="E42" s="33">
        <v>49</v>
      </c>
      <c r="F42" s="34" t="s">
        <v>29</v>
      </c>
      <c r="G42" s="33" t="s">
        <v>89</v>
      </c>
      <c r="H42" s="33" t="s">
        <v>44</v>
      </c>
      <c r="I42" s="33" t="s">
        <v>32</v>
      </c>
      <c r="J42" s="68" t="s">
        <v>33</v>
      </c>
      <c r="K42" s="65" t="s">
        <v>62</v>
      </c>
      <c r="L42" s="59">
        <v>27.62</v>
      </c>
      <c r="M42" s="59">
        <v>268.38</v>
      </c>
      <c r="N42" s="60">
        <f>E42*L42</f>
        <v>1353.38</v>
      </c>
      <c r="O42" s="61">
        <f>E42*M42</f>
        <v>13150.62</v>
      </c>
      <c r="P42" s="61">
        <f>N42+O42</f>
        <v>14504</v>
      </c>
      <c r="Q42" s="74"/>
    </row>
    <row r="43" ht="20" customHeight="1" spans="1:17">
      <c r="A43" s="33" t="s">
        <v>87</v>
      </c>
      <c r="B43" s="32" t="s">
        <v>90</v>
      </c>
      <c r="C43" s="32" t="s">
        <v>66</v>
      </c>
      <c r="D43" s="32" t="s">
        <v>59</v>
      </c>
      <c r="E43" s="33">
        <v>6</v>
      </c>
      <c r="F43" s="34" t="s">
        <v>29</v>
      </c>
      <c r="G43" s="33" t="s">
        <v>89</v>
      </c>
      <c r="H43" s="33" t="s">
        <v>44</v>
      </c>
      <c r="I43" s="33" t="s">
        <v>32</v>
      </c>
      <c r="J43" s="68" t="s">
        <v>33</v>
      </c>
      <c r="K43" s="65" t="s">
        <v>62</v>
      </c>
      <c r="L43" s="59">
        <v>27.62</v>
      </c>
      <c r="M43" s="59">
        <v>268.38</v>
      </c>
      <c r="N43" s="60">
        <f>E43*L43</f>
        <v>165.72</v>
      </c>
      <c r="O43" s="61">
        <f>E43*M43</f>
        <v>1610.28</v>
      </c>
      <c r="P43" s="61">
        <f>N43+O43</f>
        <v>1776</v>
      </c>
      <c r="Q43" s="74"/>
    </row>
    <row r="44" ht="20" customHeight="1" spans="1:17">
      <c r="A44" s="33" t="s">
        <v>87</v>
      </c>
      <c r="B44" s="32" t="s">
        <v>88</v>
      </c>
      <c r="C44" s="32" t="s">
        <v>58</v>
      </c>
      <c r="D44" s="32" t="s">
        <v>42</v>
      </c>
      <c r="E44" s="33">
        <v>12</v>
      </c>
      <c r="F44" s="34" t="s">
        <v>29</v>
      </c>
      <c r="G44" s="33" t="s">
        <v>89</v>
      </c>
      <c r="H44" s="33" t="s">
        <v>44</v>
      </c>
      <c r="I44" s="33" t="s">
        <v>32</v>
      </c>
      <c r="J44" s="68" t="s">
        <v>33</v>
      </c>
      <c r="K44" s="65" t="s">
        <v>62</v>
      </c>
      <c r="L44" s="59">
        <v>27.62</v>
      </c>
      <c r="M44" s="59">
        <v>268.38</v>
      </c>
      <c r="N44" s="60">
        <f>E44*L44</f>
        <v>331.44</v>
      </c>
      <c r="O44" s="61">
        <f>E44*M44</f>
        <v>3220.56</v>
      </c>
      <c r="P44" s="61">
        <f>N44+O44</f>
        <v>3552</v>
      </c>
      <c r="Q44" s="74"/>
    </row>
    <row r="45" ht="20" customHeight="1" spans="1:17">
      <c r="A45" s="33" t="s">
        <v>87</v>
      </c>
      <c r="B45" s="32" t="s">
        <v>90</v>
      </c>
      <c r="C45" s="32" t="s">
        <v>80</v>
      </c>
      <c r="D45" s="32" t="s">
        <v>74</v>
      </c>
      <c r="E45" s="33">
        <v>38</v>
      </c>
      <c r="F45" s="34" t="s">
        <v>29</v>
      </c>
      <c r="G45" s="33" t="s">
        <v>89</v>
      </c>
      <c r="H45" s="33" t="s">
        <v>44</v>
      </c>
      <c r="I45" s="33" t="s">
        <v>32</v>
      </c>
      <c r="J45" s="68" t="s">
        <v>33</v>
      </c>
      <c r="K45" s="65" t="s">
        <v>62</v>
      </c>
      <c r="L45" s="59">
        <v>27.62</v>
      </c>
      <c r="M45" s="59">
        <v>268.38</v>
      </c>
      <c r="N45" s="60">
        <f>E45*L45</f>
        <v>1049.56</v>
      </c>
      <c r="O45" s="61">
        <f>E45*M45</f>
        <v>10198.44</v>
      </c>
      <c r="P45" s="61">
        <f>N45+O45</f>
        <v>11248</v>
      </c>
      <c r="Q45" s="74"/>
    </row>
    <row r="46" ht="20" customHeight="1" spans="1:17">
      <c r="A46" s="33" t="s">
        <v>87</v>
      </c>
      <c r="B46" s="32" t="s">
        <v>90</v>
      </c>
      <c r="C46" s="32" t="s">
        <v>27</v>
      </c>
      <c r="D46" s="32" t="s">
        <v>91</v>
      </c>
      <c r="E46" s="33">
        <v>4</v>
      </c>
      <c r="F46" s="34" t="s">
        <v>29</v>
      </c>
      <c r="G46" s="33" t="s">
        <v>89</v>
      </c>
      <c r="H46" s="33" t="s">
        <v>44</v>
      </c>
      <c r="I46" s="33" t="s">
        <v>32</v>
      </c>
      <c r="J46" s="68" t="s">
        <v>33</v>
      </c>
      <c r="K46" s="65" t="s">
        <v>62</v>
      </c>
      <c r="L46" s="59">
        <v>27.62</v>
      </c>
      <c r="M46" s="59">
        <v>268.38</v>
      </c>
      <c r="N46" s="60">
        <f>E46*L46</f>
        <v>110.48</v>
      </c>
      <c r="O46" s="61">
        <f>E46*M46</f>
        <v>1073.52</v>
      </c>
      <c r="P46" s="61">
        <f>N46+O46</f>
        <v>1184</v>
      </c>
      <c r="Q46" s="74"/>
    </row>
    <row r="47" ht="20" customHeight="1" spans="1:17">
      <c r="A47" s="33" t="s">
        <v>87</v>
      </c>
      <c r="B47" s="32" t="s">
        <v>90</v>
      </c>
      <c r="C47" s="32" t="s">
        <v>27</v>
      </c>
      <c r="D47" s="32" t="s">
        <v>59</v>
      </c>
      <c r="E47" s="33">
        <v>19</v>
      </c>
      <c r="F47" s="34" t="s">
        <v>29</v>
      </c>
      <c r="G47" s="33" t="s">
        <v>89</v>
      </c>
      <c r="H47" s="33" t="s">
        <v>44</v>
      </c>
      <c r="I47" s="33" t="s">
        <v>32</v>
      </c>
      <c r="J47" s="68" t="s">
        <v>33</v>
      </c>
      <c r="K47" s="65" t="s">
        <v>62</v>
      </c>
      <c r="L47" s="59">
        <v>27.62</v>
      </c>
      <c r="M47" s="59">
        <v>268.38</v>
      </c>
      <c r="N47" s="60">
        <f>E47*L47</f>
        <v>524.78</v>
      </c>
      <c r="O47" s="61">
        <f>E47*M47</f>
        <v>5099.22</v>
      </c>
      <c r="P47" s="61">
        <f>N47+O47</f>
        <v>5624</v>
      </c>
      <c r="Q47" s="74"/>
    </row>
    <row r="48" ht="20" customHeight="1" spans="1:17">
      <c r="A48" s="33" t="s">
        <v>87</v>
      </c>
      <c r="B48" s="32" t="s">
        <v>88</v>
      </c>
      <c r="C48" s="32" t="s">
        <v>92</v>
      </c>
      <c r="D48" s="32" t="s">
        <v>93</v>
      </c>
      <c r="E48" s="33">
        <v>4</v>
      </c>
      <c r="F48" s="34" t="s">
        <v>29</v>
      </c>
      <c r="G48" s="33" t="s">
        <v>89</v>
      </c>
      <c r="H48" s="33" t="s">
        <v>44</v>
      </c>
      <c r="I48" s="33" t="s">
        <v>32</v>
      </c>
      <c r="J48" s="68" t="s">
        <v>33</v>
      </c>
      <c r="K48" s="65" t="s">
        <v>62</v>
      </c>
      <c r="L48" s="59">
        <v>27.62</v>
      </c>
      <c r="M48" s="59">
        <v>268.38</v>
      </c>
      <c r="N48" s="60">
        <f>E48*L48</f>
        <v>110.48</v>
      </c>
      <c r="O48" s="61">
        <f>E48*M48</f>
        <v>1073.52</v>
      </c>
      <c r="P48" s="61">
        <f>N48+O48</f>
        <v>1184</v>
      </c>
      <c r="Q48" s="74"/>
    </row>
    <row r="49" ht="20" customHeight="1" spans="1:17">
      <c r="A49" s="33" t="s">
        <v>87</v>
      </c>
      <c r="B49" s="32" t="s">
        <v>90</v>
      </c>
      <c r="C49" s="32" t="s">
        <v>27</v>
      </c>
      <c r="D49" s="32" t="s">
        <v>28</v>
      </c>
      <c r="E49" s="33">
        <v>2</v>
      </c>
      <c r="F49" s="34" t="s">
        <v>29</v>
      </c>
      <c r="G49" s="33" t="s">
        <v>89</v>
      </c>
      <c r="H49" s="33" t="s">
        <v>44</v>
      </c>
      <c r="I49" s="33" t="s">
        <v>32</v>
      </c>
      <c r="J49" s="68" t="s">
        <v>33</v>
      </c>
      <c r="K49" s="65" t="s">
        <v>62</v>
      </c>
      <c r="L49" s="59">
        <v>27.62</v>
      </c>
      <c r="M49" s="59">
        <v>268.38</v>
      </c>
      <c r="N49" s="60">
        <f>E49*L49</f>
        <v>55.24</v>
      </c>
      <c r="O49" s="61">
        <f>E49*M49</f>
        <v>536.76</v>
      </c>
      <c r="P49" s="61">
        <f>N49+O49</f>
        <v>592</v>
      </c>
      <c r="Q49" s="74"/>
    </row>
    <row r="50" ht="20" customHeight="1" spans="1:17">
      <c r="A50" s="33" t="s">
        <v>87</v>
      </c>
      <c r="B50" s="32" t="s">
        <v>88</v>
      </c>
      <c r="C50" s="32" t="s">
        <v>41</v>
      </c>
      <c r="D50" s="32" t="s">
        <v>40</v>
      </c>
      <c r="E50" s="33">
        <v>15</v>
      </c>
      <c r="F50" s="34" t="s">
        <v>29</v>
      </c>
      <c r="G50" s="33" t="s">
        <v>89</v>
      </c>
      <c r="H50" s="33" t="s">
        <v>44</v>
      </c>
      <c r="I50" s="33" t="s">
        <v>32</v>
      </c>
      <c r="J50" s="68" t="s">
        <v>33</v>
      </c>
      <c r="K50" s="65" t="s">
        <v>62</v>
      </c>
      <c r="L50" s="59">
        <v>27.62</v>
      </c>
      <c r="M50" s="59">
        <v>268.38</v>
      </c>
      <c r="N50" s="60">
        <f>E50*L50</f>
        <v>414.3</v>
      </c>
      <c r="O50" s="61">
        <f>E50*M50</f>
        <v>4025.7</v>
      </c>
      <c r="P50" s="61">
        <f>N50+O50</f>
        <v>4440</v>
      </c>
      <c r="Q50" s="74"/>
    </row>
    <row r="51" ht="20" customHeight="1" spans="1:17">
      <c r="A51" s="33" t="s">
        <v>87</v>
      </c>
      <c r="B51" s="32" t="s">
        <v>88</v>
      </c>
      <c r="C51" s="32" t="s">
        <v>92</v>
      </c>
      <c r="D51" s="32" t="s">
        <v>40</v>
      </c>
      <c r="E51" s="33">
        <v>26</v>
      </c>
      <c r="F51" s="34" t="s">
        <v>29</v>
      </c>
      <c r="G51" s="33" t="s">
        <v>89</v>
      </c>
      <c r="H51" s="33" t="s">
        <v>44</v>
      </c>
      <c r="I51" s="33" t="s">
        <v>32</v>
      </c>
      <c r="J51" s="68" t="s">
        <v>33</v>
      </c>
      <c r="K51" s="65" t="s">
        <v>62</v>
      </c>
      <c r="L51" s="59">
        <v>27.62</v>
      </c>
      <c r="M51" s="59">
        <v>268.38</v>
      </c>
      <c r="N51" s="60">
        <f>E51*L51</f>
        <v>718.12</v>
      </c>
      <c r="O51" s="61">
        <f>E51*M51</f>
        <v>6977.88</v>
      </c>
      <c r="P51" s="61">
        <f>N51+O51</f>
        <v>7696</v>
      </c>
      <c r="Q51" s="74"/>
    </row>
    <row r="52" ht="20" customHeight="1" spans="1:17">
      <c r="A52" s="33" t="s">
        <v>87</v>
      </c>
      <c r="B52" s="32" t="s">
        <v>88</v>
      </c>
      <c r="C52" s="32" t="s">
        <v>92</v>
      </c>
      <c r="D52" s="32" t="s">
        <v>94</v>
      </c>
      <c r="E52" s="33">
        <v>5</v>
      </c>
      <c r="F52" s="34" t="s">
        <v>29</v>
      </c>
      <c r="G52" s="33" t="s">
        <v>89</v>
      </c>
      <c r="H52" s="33" t="s">
        <v>44</v>
      </c>
      <c r="I52" s="33" t="s">
        <v>32</v>
      </c>
      <c r="J52" s="68" t="s">
        <v>33</v>
      </c>
      <c r="K52" s="65" t="s">
        <v>62</v>
      </c>
      <c r="L52" s="59">
        <v>27.62</v>
      </c>
      <c r="M52" s="59">
        <v>268.38</v>
      </c>
      <c r="N52" s="60">
        <f>E52*L52</f>
        <v>138.1</v>
      </c>
      <c r="O52" s="61">
        <f>E52*M52</f>
        <v>1341.9</v>
      </c>
      <c r="P52" s="61">
        <f>N52+O52</f>
        <v>1480</v>
      </c>
      <c r="Q52" s="74"/>
    </row>
    <row r="53" ht="20" customHeight="1" spans="1:17">
      <c r="A53" s="33" t="s">
        <v>87</v>
      </c>
      <c r="B53" s="32" t="s">
        <v>90</v>
      </c>
      <c r="C53" s="32" t="s">
        <v>53</v>
      </c>
      <c r="D53" s="32" t="s">
        <v>40</v>
      </c>
      <c r="E53" s="33">
        <v>5</v>
      </c>
      <c r="F53" s="34" t="s">
        <v>29</v>
      </c>
      <c r="G53" s="33" t="s">
        <v>89</v>
      </c>
      <c r="H53" s="33" t="s">
        <v>44</v>
      </c>
      <c r="I53" s="33" t="s">
        <v>32</v>
      </c>
      <c r="J53" s="68" t="s">
        <v>33</v>
      </c>
      <c r="K53" s="65" t="s">
        <v>62</v>
      </c>
      <c r="L53" s="59">
        <v>27.62</v>
      </c>
      <c r="M53" s="59">
        <v>268.38</v>
      </c>
      <c r="N53" s="60">
        <f>E53*L53</f>
        <v>138.1</v>
      </c>
      <c r="O53" s="61">
        <f>E53*M53</f>
        <v>1341.9</v>
      </c>
      <c r="P53" s="61">
        <f>N53+O53</f>
        <v>1480</v>
      </c>
      <c r="Q53" s="74"/>
    </row>
    <row r="54" ht="20" customHeight="1" spans="1:17">
      <c r="A54" s="33" t="s">
        <v>95</v>
      </c>
      <c r="B54" s="32"/>
      <c r="C54" s="32"/>
      <c r="D54" s="32"/>
      <c r="E54" s="33">
        <v>226</v>
      </c>
      <c r="F54" s="34"/>
      <c r="G54" s="33"/>
      <c r="H54" s="33"/>
      <c r="I54" s="33"/>
      <c r="J54" s="68"/>
      <c r="K54" s="67"/>
      <c r="L54" s="59">
        <v>27.62</v>
      </c>
      <c r="M54" s="59">
        <v>268.38</v>
      </c>
      <c r="N54" s="60">
        <f>E54*L54</f>
        <v>6242.12</v>
      </c>
      <c r="O54" s="61">
        <f>E54*M54</f>
        <v>60653.88</v>
      </c>
      <c r="P54" s="61">
        <f>N54+O54</f>
        <v>66896</v>
      </c>
      <c r="Q54" s="74"/>
    </row>
    <row r="55" ht="20" customHeight="1" spans="1:17">
      <c r="A55" s="33" t="s">
        <v>95</v>
      </c>
      <c r="B55" s="32" t="s">
        <v>96</v>
      </c>
      <c r="C55" s="32" t="s">
        <v>66</v>
      </c>
      <c r="D55" s="32" t="s">
        <v>59</v>
      </c>
      <c r="E55" s="33">
        <v>94</v>
      </c>
      <c r="F55" s="34" t="s">
        <v>29</v>
      </c>
      <c r="G55" s="33" t="s">
        <v>60</v>
      </c>
      <c r="H55" s="33" t="s">
        <v>61</v>
      </c>
      <c r="I55" s="33" t="s">
        <v>32</v>
      </c>
      <c r="J55" s="68" t="s">
        <v>33</v>
      </c>
      <c r="K55" s="65" t="s">
        <v>97</v>
      </c>
      <c r="L55" s="59">
        <v>27.62</v>
      </c>
      <c r="M55" s="59">
        <v>268.38</v>
      </c>
      <c r="N55" s="60">
        <f>E55*L55</f>
        <v>2596.28</v>
      </c>
      <c r="O55" s="61">
        <f>E55*M55</f>
        <v>25227.72</v>
      </c>
      <c r="P55" s="61">
        <f>N55+O55</f>
        <v>27824</v>
      </c>
      <c r="Q55" s="74"/>
    </row>
    <row r="56" ht="20" customHeight="1" spans="1:17">
      <c r="A56" s="33" t="s">
        <v>95</v>
      </c>
      <c r="B56" s="32" t="s">
        <v>96</v>
      </c>
      <c r="C56" s="32" t="s">
        <v>66</v>
      </c>
      <c r="D56" s="32" t="s">
        <v>63</v>
      </c>
      <c r="E56" s="33">
        <v>32</v>
      </c>
      <c r="F56" s="34" t="s">
        <v>29</v>
      </c>
      <c r="G56" s="33" t="s">
        <v>77</v>
      </c>
      <c r="H56" s="33" t="s">
        <v>61</v>
      </c>
      <c r="I56" s="33" t="s">
        <v>32</v>
      </c>
      <c r="J56" s="68" t="s">
        <v>33</v>
      </c>
      <c r="K56" s="65" t="s">
        <v>97</v>
      </c>
      <c r="L56" s="59">
        <v>27.62</v>
      </c>
      <c r="M56" s="59">
        <v>268.38</v>
      </c>
      <c r="N56" s="60">
        <f>E56*L56</f>
        <v>883.84</v>
      </c>
      <c r="O56" s="61">
        <f>E56*M56</f>
        <v>8588.16</v>
      </c>
      <c r="P56" s="61">
        <f>N56+O56</f>
        <v>9472</v>
      </c>
      <c r="Q56" s="74"/>
    </row>
    <row r="57" s="2" customFormat="1" ht="20" customHeight="1" spans="1:17">
      <c r="A57" s="33" t="s">
        <v>95</v>
      </c>
      <c r="B57" s="32" t="s">
        <v>96</v>
      </c>
      <c r="C57" s="32" t="s">
        <v>75</v>
      </c>
      <c r="D57" s="32" t="s">
        <v>42</v>
      </c>
      <c r="E57" s="33">
        <v>100</v>
      </c>
      <c r="F57" s="34" t="s">
        <v>29</v>
      </c>
      <c r="G57" s="33" t="s">
        <v>77</v>
      </c>
      <c r="H57" s="33" t="s">
        <v>61</v>
      </c>
      <c r="I57" s="33" t="s">
        <v>32</v>
      </c>
      <c r="J57" s="68" t="s">
        <v>33</v>
      </c>
      <c r="K57" s="65" t="s">
        <v>97</v>
      </c>
      <c r="L57" s="59">
        <v>27.62</v>
      </c>
      <c r="M57" s="59">
        <v>268.38</v>
      </c>
      <c r="N57" s="60">
        <f>E57*L57</f>
        <v>2762</v>
      </c>
      <c r="O57" s="61">
        <f>E57*M57</f>
        <v>26838</v>
      </c>
      <c r="P57" s="61">
        <f>N57+O57</f>
        <v>29600</v>
      </c>
      <c r="Q57" s="74"/>
    </row>
    <row r="58" customFormat="1" ht="20" customHeight="1" spans="1:17">
      <c r="A58" s="33" t="s">
        <v>98</v>
      </c>
      <c r="B58" s="32"/>
      <c r="C58" s="32"/>
      <c r="D58" s="32"/>
      <c r="E58" s="33">
        <v>121</v>
      </c>
      <c r="F58" s="34"/>
      <c r="G58" s="40"/>
      <c r="H58" s="40"/>
      <c r="I58" s="33"/>
      <c r="J58" s="64"/>
      <c r="K58" s="65"/>
      <c r="L58" s="59">
        <v>27.62</v>
      </c>
      <c r="M58" s="59">
        <v>268.38</v>
      </c>
      <c r="N58" s="60">
        <f>E58*L58</f>
        <v>3342.02</v>
      </c>
      <c r="O58" s="61">
        <f>E58*M58</f>
        <v>32473.98</v>
      </c>
      <c r="P58" s="61">
        <f>N58+O58</f>
        <v>35816</v>
      </c>
      <c r="Q58" s="71"/>
    </row>
    <row r="59" customFormat="1" ht="20" customHeight="1" spans="1:17">
      <c r="A59" s="33" t="s">
        <v>98</v>
      </c>
      <c r="B59" s="32" t="s">
        <v>99</v>
      </c>
      <c r="C59" s="32" t="s">
        <v>75</v>
      </c>
      <c r="D59" s="32" t="s">
        <v>40</v>
      </c>
      <c r="E59" s="33">
        <v>62</v>
      </c>
      <c r="F59" s="34" t="s">
        <v>29</v>
      </c>
      <c r="G59" s="33" t="s">
        <v>89</v>
      </c>
      <c r="H59" s="33" t="s">
        <v>44</v>
      </c>
      <c r="I59" s="33" t="s">
        <v>32</v>
      </c>
      <c r="J59" s="68" t="s">
        <v>33</v>
      </c>
      <c r="K59" s="65" t="s">
        <v>62</v>
      </c>
      <c r="L59" s="59">
        <v>27.62</v>
      </c>
      <c r="M59" s="59">
        <v>268.38</v>
      </c>
      <c r="N59" s="60">
        <f>E59*L59</f>
        <v>1712.44</v>
      </c>
      <c r="O59" s="61">
        <f>E59*M59</f>
        <v>16639.56</v>
      </c>
      <c r="P59" s="61">
        <f>N59+O59</f>
        <v>18352</v>
      </c>
      <c r="Q59" s="71"/>
    </row>
    <row r="60" customFormat="1" ht="20" customHeight="1" spans="1:17">
      <c r="A60" s="33" t="s">
        <v>98</v>
      </c>
      <c r="B60" s="32" t="s">
        <v>99</v>
      </c>
      <c r="C60" s="32" t="s">
        <v>75</v>
      </c>
      <c r="D60" s="32" t="s">
        <v>57</v>
      </c>
      <c r="E60" s="33">
        <v>6</v>
      </c>
      <c r="F60" s="34" t="s">
        <v>29</v>
      </c>
      <c r="G60" s="33" t="s">
        <v>89</v>
      </c>
      <c r="H60" s="33" t="s">
        <v>44</v>
      </c>
      <c r="I60" s="33" t="s">
        <v>32</v>
      </c>
      <c r="J60" s="68" t="s">
        <v>33</v>
      </c>
      <c r="K60" s="65" t="s">
        <v>62</v>
      </c>
      <c r="L60" s="59">
        <v>27.62</v>
      </c>
      <c r="M60" s="59">
        <v>268.38</v>
      </c>
      <c r="N60" s="60">
        <f>E60*L60</f>
        <v>165.72</v>
      </c>
      <c r="O60" s="61">
        <f>E60*M60</f>
        <v>1610.28</v>
      </c>
      <c r="P60" s="61">
        <f>N60+O60</f>
        <v>1776</v>
      </c>
      <c r="Q60" s="71"/>
    </row>
    <row r="61" customFormat="1" ht="20" customHeight="1" spans="1:17">
      <c r="A61" s="33" t="s">
        <v>98</v>
      </c>
      <c r="B61" s="32" t="s">
        <v>99</v>
      </c>
      <c r="C61" s="32" t="s">
        <v>75</v>
      </c>
      <c r="D61" s="32" t="s">
        <v>59</v>
      </c>
      <c r="E61" s="33">
        <v>53</v>
      </c>
      <c r="F61" s="34" t="s">
        <v>29</v>
      </c>
      <c r="G61" s="33" t="s">
        <v>89</v>
      </c>
      <c r="H61" s="33" t="s">
        <v>44</v>
      </c>
      <c r="I61" s="33" t="s">
        <v>32</v>
      </c>
      <c r="J61" s="68" t="s">
        <v>33</v>
      </c>
      <c r="K61" s="65" t="s">
        <v>62</v>
      </c>
      <c r="L61" s="59">
        <v>27.62</v>
      </c>
      <c r="M61" s="59">
        <v>268.38</v>
      </c>
      <c r="N61" s="60">
        <f>E61*L61</f>
        <v>1463.86</v>
      </c>
      <c r="O61" s="61">
        <f>E61*M61</f>
        <v>14224.14</v>
      </c>
      <c r="P61" s="61">
        <f>N61+O61</f>
        <v>15688</v>
      </c>
      <c r="Q61" s="71"/>
    </row>
    <row r="62" customFormat="1" ht="20" customHeight="1" spans="1:17">
      <c r="A62" s="33" t="s">
        <v>100</v>
      </c>
      <c r="B62" s="32"/>
      <c r="C62" s="32"/>
      <c r="D62" s="32"/>
      <c r="E62" s="33">
        <v>262</v>
      </c>
      <c r="F62" s="34"/>
      <c r="G62" s="40"/>
      <c r="H62" s="40"/>
      <c r="I62" s="33"/>
      <c r="J62" s="64"/>
      <c r="K62" s="65"/>
      <c r="L62" s="59">
        <v>27.62</v>
      </c>
      <c r="M62" s="59">
        <v>268.38</v>
      </c>
      <c r="N62" s="60">
        <f>E62*L62</f>
        <v>7236.44</v>
      </c>
      <c r="O62" s="61">
        <f>E62*M62</f>
        <v>70315.56</v>
      </c>
      <c r="P62" s="61">
        <f>N62+O62</f>
        <v>77552</v>
      </c>
      <c r="Q62" s="71"/>
    </row>
    <row r="63" customFormat="1" ht="20" customHeight="1" spans="1:17">
      <c r="A63" s="33" t="s">
        <v>100</v>
      </c>
      <c r="B63" s="32" t="s">
        <v>101</v>
      </c>
      <c r="C63" s="32" t="s">
        <v>41</v>
      </c>
      <c r="D63" s="32" t="s">
        <v>59</v>
      </c>
      <c r="E63" s="33">
        <v>132</v>
      </c>
      <c r="F63" s="34" t="s">
        <v>29</v>
      </c>
      <c r="G63" s="33" t="s">
        <v>89</v>
      </c>
      <c r="H63" s="33" t="s">
        <v>44</v>
      </c>
      <c r="I63" s="33" t="s">
        <v>32</v>
      </c>
      <c r="J63" s="68" t="s">
        <v>33</v>
      </c>
      <c r="K63" s="65" t="s">
        <v>62</v>
      </c>
      <c r="L63" s="59">
        <v>27.62</v>
      </c>
      <c r="M63" s="59">
        <v>268.38</v>
      </c>
      <c r="N63" s="60">
        <f>E63*L63</f>
        <v>3645.84</v>
      </c>
      <c r="O63" s="61">
        <f>E63*M63</f>
        <v>35426.16</v>
      </c>
      <c r="P63" s="61">
        <f>N63+O63</f>
        <v>39072</v>
      </c>
      <c r="Q63" s="71"/>
    </row>
    <row r="64" customFormat="1" ht="20" customHeight="1" spans="1:17">
      <c r="A64" s="33" t="s">
        <v>100</v>
      </c>
      <c r="B64" s="32" t="s">
        <v>101</v>
      </c>
      <c r="C64" s="32" t="s">
        <v>41</v>
      </c>
      <c r="D64" s="32" t="s">
        <v>40</v>
      </c>
      <c r="E64" s="33">
        <v>130</v>
      </c>
      <c r="F64" s="34" t="s">
        <v>29</v>
      </c>
      <c r="G64" s="33" t="s">
        <v>89</v>
      </c>
      <c r="H64" s="33" t="s">
        <v>44</v>
      </c>
      <c r="I64" s="33" t="s">
        <v>32</v>
      </c>
      <c r="J64" s="68" t="s">
        <v>33</v>
      </c>
      <c r="K64" s="65" t="s">
        <v>62</v>
      </c>
      <c r="L64" s="59">
        <v>27.62</v>
      </c>
      <c r="M64" s="59">
        <v>268.38</v>
      </c>
      <c r="N64" s="60">
        <f>E64*L64</f>
        <v>3590.6</v>
      </c>
      <c r="O64" s="61">
        <f>E64*M64</f>
        <v>34889.4</v>
      </c>
      <c r="P64" s="61">
        <f>N64+O64</f>
        <v>38480</v>
      </c>
      <c r="Q64" s="71"/>
    </row>
    <row r="65" ht="20" customHeight="1" spans="1:17">
      <c r="A65" s="41" t="s">
        <v>102</v>
      </c>
      <c r="B65" s="32"/>
      <c r="C65" s="32"/>
      <c r="D65" s="32"/>
      <c r="E65" s="41">
        <v>407</v>
      </c>
      <c r="F65" s="34"/>
      <c r="G65" s="40"/>
      <c r="H65" s="40"/>
      <c r="I65" s="33"/>
      <c r="J65" s="64"/>
      <c r="K65" s="65"/>
      <c r="L65" s="59">
        <v>27.62</v>
      </c>
      <c r="M65" s="59">
        <v>268.38</v>
      </c>
      <c r="N65" s="60">
        <f>E65*L65</f>
        <v>11241.34</v>
      </c>
      <c r="O65" s="61">
        <f>E65*M65</f>
        <v>109230.66</v>
      </c>
      <c r="P65" s="61">
        <f>N65+O65</f>
        <v>120472</v>
      </c>
      <c r="Q65" s="71"/>
    </row>
    <row r="66" s="2" customFormat="1" ht="20" customHeight="1" spans="1:17">
      <c r="A66" s="33" t="s">
        <v>103</v>
      </c>
      <c r="B66" s="32"/>
      <c r="C66" s="32"/>
      <c r="D66" s="32"/>
      <c r="E66" s="33">
        <v>407</v>
      </c>
      <c r="F66" s="34"/>
      <c r="G66" s="40"/>
      <c r="H66" s="40"/>
      <c r="I66" s="33"/>
      <c r="J66" s="64"/>
      <c r="K66" s="65"/>
      <c r="L66" s="59">
        <v>27.62</v>
      </c>
      <c r="M66" s="59">
        <v>268.38</v>
      </c>
      <c r="N66" s="60">
        <f>E66*L66</f>
        <v>11241.34</v>
      </c>
      <c r="O66" s="61">
        <f>E66*M66</f>
        <v>109230.66</v>
      </c>
      <c r="P66" s="61">
        <f>N66+O66</f>
        <v>120472</v>
      </c>
      <c r="Q66" s="71"/>
    </row>
    <row r="67" s="2" customFormat="1" ht="20" customHeight="1" spans="1:17">
      <c r="A67" s="33" t="s">
        <v>103</v>
      </c>
      <c r="B67" s="32" t="s">
        <v>104</v>
      </c>
      <c r="C67" s="32" t="s">
        <v>58</v>
      </c>
      <c r="D67" s="32" t="s">
        <v>86</v>
      </c>
      <c r="E67" s="33">
        <v>72</v>
      </c>
      <c r="F67" s="34" t="s">
        <v>29</v>
      </c>
      <c r="G67" s="42" t="s">
        <v>105</v>
      </c>
      <c r="H67" s="42" t="s">
        <v>44</v>
      </c>
      <c r="I67" s="33" t="s">
        <v>32</v>
      </c>
      <c r="J67" s="66" t="s">
        <v>33</v>
      </c>
      <c r="K67" s="67" t="s">
        <v>102</v>
      </c>
      <c r="L67" s="59">
        <v>27.62</v>
      </c>
      <c r="M67" s="59">
        <v>268.38</v>
      </c>
      <c r="N67" s="60">
        <f>E67*L67</f>
        <v>1988.64</v>
      </c>
      <c r="O67" s="61">
        <f>E67*M67</f>
        <v>19323.36</v>
      </c>
      <c r="P67" s="61">
        <f>N67+O67</f>
        <v>21312</v>
      </c>
      <c r="Q67" s="71"/>
    </row>
    <row r="68" s="2" customFormat="1" ht="20" customHeight="1" spans="1:17">
      <c r="A68" s="33" t="s">
        <v>103</v>
      </c>
      <c r="B68" s="32" t="s">
        <v>104</v>
      </c>
      <c r="C68" s="32" t="s">
        <v>58</v>
      </c>
      <c r="D68" s="32" t="s">
        <v>93</v>
      </c>
      <c r="E68" s="33">
        <v>74</v>
      </c>
      <c r="F68" s="34" t="s">
        <v>29</v>
      </c>
      <c r="G68" s="42" t="s">
        <v>30</v>
      </c>
      <c r="H68" s="42" t="s">
        <v>31</v>
      </c>
      <c r="I68" s="33" t="s">
        <v>32</v>
      </c>
      <c r="J68" s="66" t="s">
        <v>33</v>
      </c>
      <c r="K68" s="67" t="s">
        <v>102</v>
      </c>
      <c r="L68" s="59">
        <v>27.62</v>
      </c>
      <c r="M68" s="59">
        <v>268.38</v>
      </c>
      <c r="N68" s="60">
        <f>E68*L68</f>
        <v>2043.88</v>
      </c>
      <c r="O68" s="61">
        <f>E68*M68</f>
        <v>19860.12</v>
      </c>
      <c r="P68" s="61">
        <f>N68+O68</f>
        <v>21904</v>
      </c>
      <c r="Q68" s="71"/>
    </row>
    <row r="69" ht="20" customHeight="1" spans="1:17">
      <c r="A69" s="33" t="s">
        <v>103</v>
      </c>
      <c r="B69" s="32" t="s">
        <v>106</v>
      </c>
      <c r="C69" s="32" t="s">
        <v>66</v>
      </c>
      <c r="D69" s="32" t="s">
        <v>28</v>
      </c>
      <c r="E69" s="33">
        <v>66</v>
      </c>
      <c r="F69" s="34" t="s">
        <v>29</v>
      </c>
      <c r="G69" s="42" t="s">
        <v>105</v>
      </c>
      <c r="H69" s="42" t="s">
        <v>44</v>
      </c>
      <c r="I69" s="33" t="s">
        <v>32</v>
      </c>
      <c r="J69" s="66" t="s">
        <v>33</v>
      </c>
      <c r="K69" s="67" t="s">
        <v>102</v>
      </c>
      <c r="L69" s="59">
        <v>27.62</v>
      </c>
      <c r="M69" s="59">
        <v>268.38</v>
      </c>
      <c r="N69" s="60">
        <f>E69*L69</f>
        <v>1822.92</v>
      </c>
      <c r="O69" s="61">
        <f>E69*M69</f>
        <v>17713.08</v>
      </c>
      <c r="P69" s="61">
        <f>N69+O69</f>
        <v>19536</v>
      </c>
      <c r="Q69" s="71"/>
    </row>
    <row r="70" ht="20" customHeight="1" spans="1:17">
      <c r="A70" s="33" t="s">
        <v>103</v>
      </c>
      <c r="B70" s="32" t="s">
        <v>106</v>
      </c>
      <c r="C70" s="32" t="s">
        <v>107</v>
      </c>
      <c r="D70" s="32" t="s">
        <v>108</v>
      </c>
      <c r="E70" s="33">
        <v>12</v>
      </c>
      <c r="F70" s="34" t="s">
        <v>29</v>
      </c>
      <c r="G70" s="42" t="s">
        <v>105</v>
      </c>
      <c r="H70" s="42" t="s">
        <v>44</v>
      </c>
      <c r="I70" s="33" t="s">
        <v>32</v>
      </c>
      <c r="J70" s="66" t="s">
        <v>33</v>
      </c>
      <c r="K70" s="67" t="s">
        <v>102</v>
      </c>
      <c r="L70" s="59">
        <v>27.62</v>
      </c>
      <c r="M70" s="59">
        <v>268.38</v>
      </c>
      <c r="N70" s="60">
        <f>E70*L70</f>
        <v>331.44</v>
      </c>
      <c r="O70" s="61">
        <f>E70*M70</f>
        <v>3220.56</v>
      </c>
      <c r="P70" s="61">
        <f>N70+O70</f>
        <v>3552</v>
      </c>
      <c r="Q70" s="71"/>
    </row>
    <row r="71" ht="20" customHeight="1" spans="1:17">
      <c r="A71" s="33" t="s">
        <v>103</v>
      </c>
      <c r="B71" s="32" t="s">
        <v>106</v>
      </c>
      <c r="C71" s="32" t="s">
        <v>107</v>
      </c>
      <c r="D71" s="32" t="s">
        <v>28</v>
      </c>
      <c r="E71" s="33">
        <v>83</v>
      </c>
      <c r="F71" s="34" t="s">
        <v>29</v>
      </c>
      <c r="G71" s="42" t="s">
        <v>105</v>
      </c>
      <c r="H71" s="42" t="s">
        <v>44</v>
      </c>
      <c r="I71" s="33" t="s">
        <v>32</v>
      </c>
      <c r="J71" s="66" t="s">
        <v>33</v>
      </c>
      <c r="K71" s="67" t="s">
        <v>102</v>
      </c>
      <c r="L71" s="59">
        <v>27.62</v>
      </c>
      <c r="M71" s="59">
        <v>268.38</v>
      </c>
      <c r="N71" s="60">
        <f>E71*L71</f>
        <v>2292.46</v>
      </c>
      <c r="O71" s="61">
        <f>E71*M71</f>
        <v>22275.54</v>
      </c>
      <c r="P71" s="61">
        <f>N71+O71</f>
        <v>24568</v>
      </c>
      <c r="Q71" s="71"/>
    </row>
    <row r="72" ht="20" customHeight="1" spans="1:17">
      <c r="A72" s="33" t="s">
        <v>103</v>
      </c>
      <c r="B72" s="32" t="s">
        <v>106</v>
      </c>
      <c r="C72" s="32" t="s">
        <v>107</v>
      </c>
      <c r="D72" s="32" t="s">
        <v>93</v>
      </c>
      <c r="E72" s="33">
        <v>100</v>
      </c>
      <c r="F72" s="34" t="s">
        <v>29</v>
      </c>
      <c r="G72" s="42" t="s">
        <v>105</v>
      </c>
      <c r="H72" s="42" t="s">
        <v>44</v>
      </c>
      <c r="I72" s="33" t="s">
        <v>32</v>
      </c>
      <c r="J72" s="66" t="s">
        <v>33</v>
      </c>
      <c r="K72" s="67" t="s">
        <v>102</v>
      </c>
      <c r="L72" s="59">
        <v>27.62</v>
      </c>
      <c r="M72" s="59">
        <v>268.38</v>
      </c>
      <c r="N72" s="60">
        <f>E72*L72</f>
        <v>2762</v>
      </c>
      <c r="O72" s="61">
        <f>E72*M72</f>
        <v>26838</v>
      </c>
      <c r="P72" s="61">
        <f>N72+O72</f>
        <v>29600</v>
      </c>
      <c r="Q72" s="70"/>
    </row>
  </sheetData>
  <autoFilter ref="A5:Q72">
    <extLst/>
  </autoFilter>
  <mergeCells count="16">
    <mergeCell ref="A2:Q2"/>
    <mergeCell ref="A3:Q3"/>
    <mergeCell ref="L4:M4"/>
    <mergeCell ref="N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Q4:Q5"/>
  </mergeCells>
  <pageMargins left="0.7" right="0.7" top="0.75" bottom="0.75" header="0.3" footer="0.3"/>
  <pageSetup paperSize="9" scale="2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泰宁县2023年度省级以上财政（松林择、间伐）补助公示一览表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2024-01-11T01:57:12Z</dcterms:created>
  <dcterms:modified xsi:type="dcterms:W3CDTF">2024-01-11T01:57:22Z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644B3E44F56245BE8D98CF8EBABBE9E0_11</vt:lpwstr>
  </property>
  <property fmtid="{D5CDD505-2E9C-101B-9397-08002B2CF9AE}" pid="3" name="KSOProductBuildVer">
    <vt:lpwstr>2052-12.1.0.16120</vt:lpwstr>
  </property>
</Properties>
</file>