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泰宁县2023年度省级以上财政造林（松林改造提升" sheetId="1" r:id="rId1"/>
  </sheets>
  <definedNames>
    <definedName name="_xlnm._FilterDatabase" localSheetId="0" hidden="1">'泰宁县2023年度省级以上财政造林（松林改造提升'!$A$5:$M$79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<sst xmlns="http://schemas.openxmlformats.org/spreadsheetml/2006/main" count="510" uniqueCount="149">
  <si>
    <t>表2</t>
  </si>
  <si>
    <t xml:space="preserve">          泰宁县2023年度省级以上财政造林（松林改造提升）补助公示一览表</t>
  </si>
  <si>
    <t>地块编号</t>
  </si>
  <si>
    <t>林班</t>
  </si>
  <si>
    <t>大班</t>
  </si>
  <si>
    <t>小班</t>
  </si>
  <si>
    <t>验收合格面积（亩）</t>
  </si>
  <si>
    <t>造林前地类</t>
  </si>
  <si>
    <t>造林
类型</t>
  </si>
  <si>
    <t>工程
类型</t>
  </si>
  <si>
    <t>造林
树种</t>
  </si>
  <si>
    <t>造林
密度
(株/亩)</t>
  </si>
  <si>
    <t>成活率（%）</t>
  </si>
  <si>
    <t>检查验收评定</t>
  </si>
  <si>
    <t>经营单位</t>
  </si>
  <si>
    <t>补助标准</t>
  </si>
  <si>
    <t>补助金额（元）</t>
  </si>
  <si>
    <t>备注</t>
  </si>
  <si>
    <t>中央财政（元/亩）</t>
  </si>
  <si>
    <t>省财政（元/亩）</t>
  </si>
  <si>
    <t>中央财政</t>
  </si>
  <si>
    <t>省级财政</t>
  </si>
  <si>
    <t>合计</t>
  </si>
  <si>
    <t>泰宁县合计</t>
  </si>
  <si>
    <t>杉城镇合计</t>
  </si>
  <si>
    <t>洋川村计</t>
  </si>
  <si>
    <t>洋川村</t>
  </si>
  <si>
    <t>003</t>
  </si>
  <si>
    <t>07</t>
  </si>
  <si>
    <t>020</t>
  </si>
  <si>
    <t>采伐迹地</t>
  </si>
  <si>
    <t>人工更新</t>
  </si>
  <si>
    <t>松林皆伐改造提升</t>
  </si>
  <si>
    <t>10杉</t>
  </si>
  <si>
    <t>合格</t>
  </si>
  <si>
    <t>肖胜辉</t>
  </si>
  <si>
    <t>060</t>
  </si>
  <si>
    <t>南溪村计</t>
  </si>
  <si>
    <t>南溪村</t>
  </si>
  <si>
    <t>013</t>
  </si>
  <si>
    <t>06</t>
  </si>
  <si>
    <t>151</t>
  </si>
  <si>
    <t>王家福</t>
  </si>
  <si>
    <t>丰岩村计</t>
  </si>
  <si>
    <t>丰岩村</t>
  </si>
  <si>
    <t>023</t>
  </si>
  <si>
    <t>08</t>
  </si>
  <si>
    <t>040</t>
  </si>
  <si>
    <t>火烧迹地</t>
  </si>
  <si>
    <t>杨细生</t>
  </si>
  <si>
    <t>090</t>
  </si>
  <si>
    <t>11</t>
  </si>
  <si>
    <t>110</t>
  </si>
  <si>
    <t>王石村计</t>
  </si>
  <si>
    <t>王石村</t>
  </si>
  <si>
    <t>034</t>
  </si>
  <si>
    <t>05</t>
  </si>
  <si>
    <t>国有林场</t>
  </si>
  <si>
    <t>朱口镇合计</t>
  </si>
  <si>
    <t>尤源村计</t>
  </si>
  <si>
    <t>尤源村</t>
  </si>
  <si>
    <t>002</t>
  </si>
  <si>
    <r>
      <rPr>
        <sz val="9"/>
        <rFont val="宋体"/>
        <charset val="134"/>
      </rPr>
      <t>熊章应</t>
    </r>
    <r>
      <rPr>
        <sz val="9"/>
        <rFont val="Arial"/>
        <charset val="134"/>
      </rPr>
      <t xml:space="preserve"> </t>
    </r>
  </si>
  <si>
    <t>060（A)</t>
  </si>
  <si>
    <t>熊章应</t>
  </si>
  <si>
    <t>060（B)</t>
  </si>
  <si>
    <t>010</t>
  </si>
  <si>
    <t>肖来鹏</t>
  </si>
  <si>
    <t>01</t>
  </si>
  <si>
    <t>张恩松</t>
  </si>
  <si>
    <t>黄厝村计</t>
  </si>
  <si>
    <t>黄厝村</t>
  </si>
  <si>
    <t>011</t>
  </si>
  <si>
    <t>黄礼华</t>
  </si>
  <si>
    <t>012</t>
  </si>
  <si>
    <t>垇头村计</t>
  </si>
  <si>
    <t>垇头村</t>
  </si>
  <si>
    <t>031</t>
  </si>
  <si>
    <t>02</t>
  </si>
  <si>
    <t>邱存忠</t>
  </si>
  <si>
    <t>源色村计</t>
  </si>
  <si>
    <t>源色村</t>
  </si>
  <si>
    <t>039</t>
  </si>
  <si>
    <t>03</t>
  </si>
  <si>
    <t>050</t>
  </si>
  <si>
    <t>陈世杰</t>
  </si>
  <si>
    <t>04</t>
  </si>
  <si>
    <t>09</t>
  </si>
  <si>
    <t>150</t>
  </si>
  <si>
    <t>朱口村计</t>
  </si>
  <si>
    <t>朱口村</t>
  </si>
  <si>
    <t>052</t>
  </si>
  <si>
    <t>058</t>
  </si>
  <si>
    <t>音山村计</t>
  </si>
  <si>
    <t>音山村</t>
  </si>
  <si>
    <t>061</t>
  </si>
  <si>
    <t>170</t>
  </si>
  <si>
    <t>森达国有林场</t>
  </si>
  <si>
    <t>上青乡合计</t>
  </si>
  <si>
    <t>永兴村计</t>
  </si>
  <si>
    <t>永兴村</t>
  </si>
  <si>
    <t>004</t>
  </si>
  <si>
    <t>肖求保</t>
  </si>
  <si>
    <t>070</t>
  </si>
  <si>
    <t>大田乡合计</t>
  </si>
  <si>
    <t>大田村计</t>
  </si>
  <si>
    <t>大田村</t>
  </si>
  <si>
    <t>廖兴荣</t>
  </si>
  <si>
    <t>下渠镇合计</t>
  </si>
  <si>
    <t>新田村计</t>
  </si>
  <si>
    <t>新田村</t>
  </si>
  <si>
    <t>009</t>
  </si>
  <si>
    <t>詹少应</t>
  </si>
  <si>
    <t>大坑村计</t>
  </si>
  <si>
    <t>大坑村</t>
  </si>
  <si>
    <t>024</t>
  </si>
  <si>
    <t>郑仁健</t>
  </si>
  <si>
    <t>王坑村计</t>
  </si>
  <si>
    <t>王坑村</t>
  </si>
  <si>
    <t>028</t>
  </si>
  <si>
    <t>郑细文</t>
  </si>
  <si>
    <t>大龙乡合计</t>
  </si>
  <si>
    <t>善溪村计</t>
  </si>
  <si>
    <t>善溪村</t>
  </si>
  <si>
    <t>038</t>
  </si>
  <si>
    <t>122</t>
  </si>
  <si>
    <t>余卫东</t>
  </si>
  <si>
    <t>042</t>
  </si>
  <si>
    <t>071</t>
  </si>
  <si>
    <t>里坑村</t>
  </si>
  <si>
    <t>李远龙</t>
  </si>
  <si>
    <t>014</t>
  </si>
  <si>
    <t>030</t>
  </si>
  <si>
    <t>102</t>
  </si>
  <si>
    <t>140</t>
  </si>
  <si>
    <t>160</t>
  </si>
  <si>
    <t>大布村计</t>
  </si>
  <si>
    <t>大布村</t>
  </si>
  <si>
    <t>张地村计</t>
  </si>
  <si>
    <t>张地村</t>
  </si>
  <si>
    <t>石洪生</t>
  </si>
  <si>
    <t>陈坑村计</t>
  </si>
  <si>
    <t>陈坑村</t>
  </si>
  <si>
    <t>066</t>
  </si>
  <si>
    <t>067</t>
  </si>
  <si>
    <t>角溪村计</t>
  </si>
  <si>
    <t>角溪村</t>
  </si>
  <si>
    <t>072</t>
  </si>
  <si>
    <t>叶运瑞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</si>
</sst>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color indexed="8"/>
      <name val="仿宋_GB2312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40" fillId="0" borderId="0"/>
    <xf numFmtId="0" fontId="0" fillId="0" borderId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49" fontId="6" fillId="0" borderId="0" xfId="49" applyNumberFormat="1" applyFont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 wrapText="1"/>
    </xf>
    <xf numFmtId="49" fontId="7" fillId="0" borderId="2" xfId="49" applyNumberFormat="1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49" fontId="9" fillId="0" borderId="1" xfId="49" applyNumberFormat="1" applyFont="1" applyBorder="1" applyAlignment="1">
      <alignment horizontal="center" vertical="center" wrapText="1"/>
    </xf>
    <xf numFmtId="49" fontId="10" fillId="0" borderId="1" xfId="49" applyNumberFormat="1" applyFont="1" applyBorder="1" applyAlignment="1">
      <alignment vertical="center" wrapText="1"/>
    </xf>
    <xf numFmtId="0" fontId="9" fillId="0" borderId="1" xfId="49" applyNumberFormat="1" applyFont="1" applyBorder="1" applyAlignment="1">
      <alignment horizontal="center" vertical="center" wrapText="1"/>
    </xf>
    <xf numFmtId="49" fontId="10" fillId="0" borderId="1" xfId="49" applyNumberFormat="1" applyFont="1" applyBorder="1" applyAlignment="1">
      <alignment horizontal="center" vertical="center" wrapText="1"/>
    </xf>
    <xf numFmtId="0" fontId="10" fillId="0" borderId="1" xfId="49" applyNumberFormat="1" applyFont="1" applyBorder="1" applyAlignment="1">
      <alignment horizontal="center" vertical="center" wrapText="1"/>
    </xf>
    <xf numFmtId="1" fontId="11" fillId="0" borderId="1" xfId="50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 applyProtection="1">
      <alignment horizontal="center" vertical="center" wrapText="1"/>
    </xf>
    <xf numFmtId="1" fontId="11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50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50" applyNumberFormat="1" applyFont="1" applyFill="1" applyBorder="1" applyAlignment="1" applyProtection="1">
      <alignment horizontal="center" vertical="center" wrapText="1"/>
      <protection locked="0"/>
    </xf>
    <xf numFmtId="1" fontId="11" fillId="0" borderId="1" xfId="51" applyNumberFormat="1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 wrapText="1"/>
    </xf>
    <xf numFmtId="1" fontId="12" fillId="0" borderId="1" xfId="51" applyNumberFormat="1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0" fontId="12" fillId="0" borderId="1" xfId="50" applyNumberFormat="1" applyFont="1" applyFill="1" applyBorder="1" applyAlignment="1">
      <alignment horizontal="center" vertical="center" wrapText="1"/>
    </xf>
    <xf numFmtId="1" fontId="12" fillId="0" borderId="1" xfId="50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 wrapText="1"/>
    </xf>
    <xf numFmtId="1" fontId="11" fillId="0" borderId="1" xfId="50" applyNumberFormat="1" applyFont="1" applyFill="1" applyBorder="1" applyAlignment="1">
      <alignment horizontal="center" vertical="center" wrapText="1"/>
    </xf>
    <xf numFmtId="176" fontId="6" fillId="0" borderId="0" xfId="49" applyNumberFormat="1" applyFont="1" applyAlignment="1">
      <alignment horizontal="center" vertical="center"/>
    </xf>
    <xf numFmtId="49" fontId="13" fillId="0" borderId="1" xfId="49" applyNumberFormat="1" applyFont="1" applyBorder="1" applyAlignment="1">
      <alignment horizontal="center" vertical="center"/>
    </xf>
    <xf numFmtId="176" fontId="7" fillId="0" borderId="3" xfId="49" applyNumberFormat="1" applyFont="1" applyBorder="1" applyAlignment="1">
      <alignment horizontal="center" vertical="center" wrapText="1"/>
    </xf>
    <xf numFmtId="49" fontId="14" fillId="0" borderId="1" xfId="50" applyNumberFormat="1" applyFont="1" applyBorder="1" applyAlignment="1">
      <alignment horizontal="center" vertical="center" wrapText="1"/>
    </xf>
    <xf numFmtId="176" fontId="14" fillId="0" borderId="1" xfId="5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0" fillId="0" borderId="2" xfId="49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49" fontId="10" fillId="0" borderId="1" xfId="49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17" fillId="0" borderId="1" xfId="51" applyNumberFormat="1" applyFont="1" applyFill="1" applyBorder="1" applyAlignment="1">
      <alignment horizontal="center" vertical="center" wrapText="1"/>
    </xf>
    <xf numFmtId="49" fontId="7" fillId="0" borderId="4" xfId="49" applyNumberFormat="1" applyFont="1" applyBorder="1" applyAlignment="1">
      <alignment horizontal="center" vertical="center" wrapText="1"/>
    </xf>
    <xf numFmtId="49" fontId="7" fillId="0" borderId="5" xfId="49" applyNumberFormat="1" applyFont="1" applyBorder="1" applyAlignment="1">
      <alignment horizontal="center" vertical="center" wrapText="1"/>
    </xf>
    <xf numFmtId="49" fontId="7" fillId="0" borderId="6" xfId="49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0" fillId="0" borderId="1" xfId="53" applyNumberFormat="1" applyFont="1" applyBorder="1" applyAlignment="1">
      <alignment horizontal="center" vertical="center" wrapText="1"/>
    </xf>
    <xf numFmtId="0" fontId="11" fillId="0" borderId="1" xfId="50" applyFont="1" applyFill="1" applyBorder="1" applyAlignment="1" applyProtection="1">
      <alignment horizontal="center" vertical="center" wrapText="1"/>
    </xf>
    <xf numFmtId="1" fontId="11" fillId="0" borderId="1" xfId="52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2 2" xfId="51"/>
    <cellStyle name="常规 3" xfId="52"/>
    <cellStyle name="常规 3 2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9"/>
  <sheetViews>
    <sheetView tabSelected="1" workbookViewId="0">
      <pane ySplit="5" topLeftCell="A6" activePane="bottomLeft" state="frozen"/>
      <selection/>
      <selection pane="bottomLeft" activeCell="A2" sqref="A2:S2"/>
    </sheetView>
  </sheetViews>
  <sheetFormatPr defaultColWidth="9" defaultRowHeight="13.5"/>
  <cols>
    <col min="1" max="1" width="12.25" customWidth="1"/>
    <col min="2" max="4" width="6.00833333333333" customWidth="1"/>
    <col min="5" max="5" width="6.825" customWidth="1"/>
    <col min="6" max="7" width="7.63333333333333" customWidth="1"/>
    <col min="8" max="8" width="12.75" customWidth="1"/>
    <col min="9" max="9" width="5.875" customWidth="1"/>
    <col min="10" max="10" width="7.875" customWidth="1"/>
    <col min="11" max="11" width="6.825" customWidth="1"/>
    <col min="12" max="12" width="7.5" customWidth="1"/>
    <col min="13" max="13" width="10.125" style="5" customWidth="1"/>
    <col min="14" max="14" width="9.5" style="5" customWidth="1"/>
    <col min="15" max="15" width="6.33333333333333" style="5" customWidth="1"/>
    <col min="16" max="16" width="12.8916666666667" style="6" customWidth="1"/>
    <col min="17" max="17" width="10.1083333333333" style="5" customWidth="1"/>
    <col min="18" max="18" width="10.6666666666667" style="5" customWidth="1"/>
    <col min="19" max="19" width="6.89166666666667" style="5" customWidth="1"/>
  </cols>
  <sheetData>
    <row r="1" ht="20.25" spans="1:1">
      <c r="A1" s="7" t="s">
        <v>0</v>
      </c>
    </row>
    <row r="2" ht="32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31"/>
      <c r="Q2" s="8"/>
      <c r="R2" s="8"/>
      <c r="S2" s="8"/>
    </row>
    <row r="3" ht="18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32" t="s">
        <v>14</v>
      </c>
      <c r="N3" s="9" t="s">
        <v>15</v>
      </c>
      <c r="O3" s="9"/>
      <c r="P3" s="33" t="s">
        <v>16</v>
      </c>
      <c r="Q3" s="45"/>
      <c r="R3" s="46"/>
      <c r="S3" s="9" t="s">
        <v>17</v>
      </c>
    </row>
    <row r="4" ht="18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32"/>
      <c r="N4" s="34" t="s">
        <v>18</v>
      </c>
      <c r="O4" s="34" t="s">
        <v>19</v>
      </c>
      <c r="P4" s="35" t="s">
        <v>20</v>
      </c>
      <c r="Q4" s="34" t="s">
        <v>21</v>
      </c>
      <c r="R4" s="47" t="s">
        <v>22</v>
      </c>
      <c r="S4" s="9"/>
    </row>
    <row r="5" spans="1:1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32"/>
      <c r="N5" s="34"/>
      <c r="O5" s="34"/>
      <c r="P5" s="35"/>
      <c r="Q5" s="34"/>
      <c r="R5" s="10"/>
      <c r="S5" s="9"/>
    </row>
    <row r="6" ht="21" customHeight="1" spans="1:19">
      <c r="A6" s="10" t="s">
        <v>23</v>
      </c>
      <c r="B6" s="11"/>
      <c r="C6" s="11"/>
      <c r="D6" s="11"/>
      <c r="E6" s="12">
        <v>1601</v>
      </c>
      <c r="F6" s="11"/>
      <c r="G6" s="11"/>
      <c r="H6" s="11"/>
      <c r="I6" s="11"/>
      <c r="J6" s="11"/>
      <c r="K6" s="11"/>
      <c r="L6" s="36"/>
      <c r="M6" s="37"/>
      <c r="N6" s="38">
        <v>281.07</v>
      </c>
      <c r="O6" s="38">
        <v>187.38</v>
      </c>
      <c r="P6" s="39">
        <f>E6*N6</f>
        <v>449993.07</v>
      </c>
      <c r="Q6" s="38">
        <f>E6*O6</f>
        <v>299995.38</v>
      </c>
      <c r="R6" s="38">
        <f>P6+Q6</f>
        <v>749988.45</v>
      </c>
      <c r="S6" s="48"/>
    </row>
    <row r="7" ht="21" customHeight="1" spans="1:19">
      <c r="A7" s="13" t="s">
        <v>24</v>
      </c>
      <c r="B7" s="14"/>
      <c r="C7" s="14"/>
      <c r="D7" s="14"/>
      <c r="E7" s="15">
        <v>138</v>
      </c>
      <c r="F7" s="16"/>
      <c r="G7" s="16"/>
      <c r="H7" s="16"/>
      <c r="I7" s="16"/>
      <c r="J7" s="16"/>
      <c r="K7" s="16"/>
      <c r="L7" s="36"/>
      <c r="M7" s="40"/>
      <c r="N7" s="38">
        <v>281.07</v>
      </c>
      <c r="O7" s="38">
        <v>187.38</v>
      </c>
      <c r="P7" s="39">
        <f>E7*N7</f>
        <v>38787.66</v>
      </c>
      <c r="Q7" s="38">
        <f>E7*O7</f>
        <v>25858.44</v>
      </c>
      <c r="R7" s="38">
        <f>P7+Q7</f>
        <v>64646.1</v>
      </c>
      <c r="S7" s="48"/>
    </row>
    <row r="8" customFormat="1" ht="21" customHeight="1" spans="1:19">
      <c r="A8" s="16" t="s">
        <v>25</v>
      </c>
      <c r="B8" s="14"/>
      <c r="C8" s="14"/>
      <c r="D8" s="14"/>
      <c r="E8" s="17">
        <v>32</v>
      </c>
      <c r="F8" s="16"/>
      <c r="G8" s="16"/>
      <c r="H8" s="16"/>
      <c r="I8" s="16"/>
      <c r="J8" s="16"/>
      <c r="K8" s="16"/>
      <c r="L8" s="36"/>
      <c r="M8" s="40"/>
      <c r="N8" s="38">
        <v>281.07</v>
      </c>
      <c r="O8" s="38">
        <v>187.38</v>
      </c>
      <c r="P8" s="39">
        <f>E8*N8</f>
        <v>8994.24</v>
      </c>
      <c r="Q8" s="38">
        <f>E8*O8</f>
        <v>5996.16</v>
      </c>
      <c r="R8" s="38">
        <f>P8+Q8</f>
        <v>14990.4</v>
      </c>
      <c r="S8" s="48"/>
    </row>
    <row r="9" s="1" customFormat="1" ht="21" customHeight="1" spans="1:19">
      <c r="A9" s="18" t="s">
        <v>26</v>
      </c>
      <c r="B9" s="19" t="s">
        <v>27</v>
      </c>
      <c r="C9" s="19" t="s">
        <v>28</v>
      </c>
      <c r="D9" s="19" t="s">
        <v>29</v>
      </c>
      <c r="E9" s="18">
        <v>22</v>
      </c>
      <c r="F9" s="20" t="s">
        <v>30</v>
      </c>
      <c r="G9" s="20" t="s">
        <v>31</v>
      </c>
      <c r="H9" s="20" t="s">
        <v>32</v>
      </c>
      <c r="I9" s="20" t="s">
        <v>33</v>
      </c>
      <c r="J9" s="20">
        <v>185</v>
      </c>
      <c r="K9" s="20">
        <v>87</v>
      </c>
      <c r="L9" s="41" t="s">
        <v>34</v>
      </c>
      <c r="M9" s="18" t="s">
        <v>35</v>
      </c>
      <c r="N9" s="38">
        <v>281.07</v>
      </c>
      <c r="O9" s="38">
        <v>187.38</v>
      </c>
      <c r="P9" s="39">
        <f>E9*N9</f>
        <v>6183.54</v>
      </c>
      <c r="Q9" s="38">
        <f>E9*O9</f>
        <v>4122.36</v>
      </c>
      <c r="R9" s="38">
        <f>P9+Q9</f>
        <v>10305.9</v>
      </c>
      <c r="S9" s="49"/>
    </row>
    <row r="10" s="2" customFormat="1" ht="21" customHeight="1" spans="1:19">
      <c r="A10" s="18" t="s">
        <v>26</v>
      </c>
      <c r="B10" s="19" t="s">
        <v>27</v>
      </c>
      <c r="C10" s="19" t="s">
        <v>28</v>
      </c>
      <c r="D10" s="19" t="s">
        <v>36</v>
      </c>
      <c r="E10" s="18">
        <v>10</v>
      </c>
      <c r="F10" s="20" t="s">
        <v>30</v>
      </c>
      <c r="G10" s="20" t="s">
        <v>31</v>
      </c>
      <c r="H10" s="20" t="s">
        <v>32</v>
      </c>
      <c r="I10" s="20" t="s">
        <v>33</v>
      </c>
      <c r="J10" s="20">
        <v>185</v>
      </c>
      <c r="K10" s="20">
        <v>87</v>
      </c>
      <c r="L10" s="41" t="s">
        <v>34</v>
      </c>
      <c r="M10" s="18" t="s">
        <v>35</v>
      </c>
      <c r="N10" s="38">
        <v>281.07</v>
      </c>
      <c r="O10" s="38">
        <v>187.38</v>
      </c>
      <c r="P10" s="39">
        <f>E10*N10</f>
        <v>2810.7</v>
      </c>
      <c r="Q10" s="38">
        <f>E10*O10</f>
        <v>1873.8</v>
      </c>
      <c r="R10" s="38">
        <f>P10+Q10</f>
        <v>4684.5</v>
      </c>
      <c r="S10" s="50"/>
    </row>
    <row r="11" s="2" customFormat="1" ht="21" customHeight="1" spans="1:19">
      <c r="A11" s="18" t="s">
        <v>37</v>
      </c>
      <c r="B11" s="19"/>
      <c r="C11" s="19"/>
      <c r="D11" s="19"/>
      <c r="E11" s="18">
        <v>19</v>
      </c>
      <c r="F11" s="20"/>
      <c r="G11" s="20"/>
      <c r="H11" s="20"/>
      <c r="I11" s="20"/>
      <c r="J11" s="20"/>
      <c r="K11" s="20"/>
      <c r="L11" s="41"/>
      <c r="M11" s="18"/>
      <c r="N11" s="38">
        <v>281.07</v>
      </c>
      <c r="O11" s="38">
        <v>187.38</v>
      </c>
      <c r="P11" s="39">
        <f>E11*N11</f>
        <v>5340.33</v>
      </c>
      <c r="Q11" s="38">
        <f>E11*O11</f>
        <v>3560.22</v>
      </c>
      <c r="R11" s="38">
        <f>P11+Q11</f>
        <v>8900.55</v>
      </c>
      <c r="S11" s="50"/>
    </row>
    <row r="12" s="2" customFormat="1" ht="21" customHeight="1" spans="1:19">
      <c r="A12" s="18" t="s">
        <v>38</v>
      </c>
      <c r="B12" s="19" t="s">
        <v>39</v>
      </c>
      <c r="C12" s="19" t="s">
        <v>40</v>
      </c>
      <c r="D12" s="19" t="s">
        <v>41</v>
      </c>
      <c r="E12" s="18">
        <v>19</v>
      </c>
      <c r="F12" s="20" t="s">
        <v>30</v>
      </c>
      <c r="G12" s="20" t="s">
        <v>31</v>
      </c>
      <c r="H12" s="20" t="s">
        <v>32</v>
      </c>
      <c r="I12" s="20" t="s">
        <v>33</v>
      </c>
      <c r="J12" s="20">
        <v>170</v>
      </c>
      <c r="K12" s="20">
        <v>85</v>
      </c>
      <c r="L12" s="41" t="s">
        <v>34</v>
      </c>
      <c r="M12" s="18" t="s">
        <v>42</v>
      </c>
      <c r="N12" s="38">
        <v>281.07</v>
      </c>
      <c r="O12" s="38">
        <v>187.38</v>
      </c>
      <c r="P12" s="39">
        <f>E12*N12</f>
        <v>5340.33</v>
      </c>
      <c r="Q12" s="38">
        <f>E12*O12</f>
        <v>3560.22</v>
      </c>
      <c r="R12" s="38">
        <f>P12+Q12</f>
        <v>8900.55</v>
      </c>
      <c r="S12" s="50"/>
    </row>
    <row r="13" s="2" customFormat="1" ht="21" customHeight="1" spans="1:19">
      <c r="A13" s="18" t="s">
        <v>43</v>
      </c>
      <c r="B13" s="19"/>
      <c r="C13" s="19"/>
      <c r="D13" s="19"/>
      <c r="E13" s="18">
        <v>48</v>
      </c>
      <c r="F13" s="20"/>
      <c r="G13" s="20"/>
      <c r="H13" s="20"/>
      <c r="I13" s="20"/>
      <c r="J13" s="20"/>
      <c r="K13" s="20"/>
      <c r="L13" s="41"/>
      <c r="M13" s="18"/>
      <c r="N13" s="38">
        <v>281.07</v>
      </c>
      <c r="O13" s="38">
        <v>187.38</v>
      </c>
      <c r="P13" s="39">
        <f>E13*N13</f>
        <v>13491.36</v>
      </c>
      <c r="Q13" s="38">
        <f>E13*O13</f>
        <v>8994.24</v>
      </c>
      <c r="R13" s="38">
        <f>P13+Q13</f>
        <v>22485.6</v>
      </c>
      <c r="S13" s="50"/>
    </row>
    <row r="14" s="1" customFormat="1" ht="21" customHeight="1" spans="1:19">
      <c r="A14" s="18" t="s">
        <v>44</v>
      </c>
      <c r="B14" s="19" t="s">
        <v>45</v>
      </c>
      <c r="C14" s="19" t="s">
        <v>46</v>
      </c>
      <c r="D14" s="19" t="s">
        <v>47</v>
      </c>
      <c r="E14" s="18">
        <v>17</v>
      </c>
      <c r="F14" s="20" t="s">
        <v>48</v>
      </c>
      <c r="G14" s="20" t="s">
        <v>31</v>
      </c>
      <c r="H14" s="20" t="s">
        <v>32</v>
      </c>
      <c r="I14" s="20" t="s">
        <v>33</v>
      </c>
      <c r="J14" s="20">
        <v>220</v>
      </c>
      <c r="K14" s="20">
        <v>93</v>
      </c>
      <c r="L14" s="41" t="s">
        <v>34</v>
      </c>
      <c r="M14" s="18" t="s">
        <v>49</v>
      </c>
      <c r="N14" s="38">
        <v>281.07</v>
      </c>
      <c r="O14" s="38">
        <v>187.38</v>
      </c>
      <c r="P14" s="39">
        <f>E14*N14</f>
        <v>4778.19</v>
      </c>
      <c r="Q14" s="38">
        <f>E14*O14</f>
        <v>3185.46</v>
      </c>
      <c r="R14" s="38">
        <f>P14+Q14</f>
        <v>7963.65</v>
      </c>
      <c r="S14" s="49"/>
    </row>
    <row r="15" s="2" customFormat="1" ht="21" customHeight="1" spans="1:19">
      <c r="A15" s="18" t="s">
        <v>44</v>
      </c>
      <c r="B15" s="19" t="s">
        <v>45</v>
      </c>
      <c r="C15" s="19" t="s">
        <v>46</v>
      </c>
      <c r="D15" s="19" t="s">
        <v>50</v>
      </c>
      <c r="E15" s="18">
        <v>9</v>
      </c>
      <c r="F15" s="20" t="s">
        <v>48</v>
      </c>
      <c r="G15" s="20" t="s">
        <v>31</v>
      </c>
      <c r="H15" s="20" t="s">
        <v>32</v>
      </c>
      <c r="I15" s="20" t="s">
        <v>33</v>
      </c>
      <c r="J15" s="20">
        <v>220</v>
      </c>
      <c r="K15" s="20">
        <v>93</v>
      </c>
      <c r="L15" s="41" t="s">
        <v>34</v>
      </c>
      <c r="M15" s="18" t="s">
        <v>49</v>
      </c>
      <c r="N15" s="38">
        <v>281.07</v>
      </c>
      <c r="O15" s="38">
        <v>187.38</v>
      </c>
      <c r="P15" s="39">
        <f>E15*N15</f>
        <v>2529.63</v>
      </c>
      <c r="Q15" s="38">
        <f>E15*O15</f>
        <v>1686.42</v>
      </c>
      <c r="R15" s="38">
        <f>P15+Q15</f>
        <v>4216.05</v>
      </c>
      <c r="S15" s="51"/>
    </row>
    <row r="16" ht="21" customHeight="1" spans="1:19">
      <c r="A16" s="18" t="s">
        <v>44</v>
      </c>
      <c r="B16" s="19" t="s">
        <v>45</v>
      </c>
      <c r="C16" s="19" t="s">
        <v>51</v>
      </c>
      <c r="D16" s="19" t="s">
        <v>52</v>
      </c>
      <c r="E16" s="18">
        <v>22</v>
      </c>
      <c r="F16" s="20" t="s">
        <v>48</v>
      </c>
      <c r="G16" s="20" t="s">
        <v>31</v>
      </c>
      <c r="H16" s="20" t="s">
        <v>32</v>
      </c>
      <c r="I16" s="20" t="s">
        <v>33</v>
      </c>
      <c r="J16" s="20">
        <v>220</v>
      </c>
      <c r="K16" s="20">
        <v>93</v>
      </c>
      <c r="L16" s="41" t="s">
        <v>34</v>
      </c>
      <c r="M16" s="18" t="s">
        <v>49</v>
      </c>
      <c r="N16" s="38">
        <v>281.07</v>
      </c>
      <c r="O16" s="38">
        <v>187.38</v>
      </c>
      <c r="P16" s="39">
        <f>E16*N16</f>
        <v>6183.54</v>
      </c>
      <c r="Q16" s="38">
        <f>E16*O16</f>
        <v>4122.36</v>
      </c>
      <c r="R16" s="38">
        <f>P16+Q16</f>
        <v>10305.9</v>
      </c>
      <c r="S16" s="48"/>
    </row>
    <row r="17" customFormat="1" ht="21" customHeight="1" spans="1:19">
      <c r="A17" s="20" t="s">
        <v>53</v>
      </c>
      <c r="B17" s="19"/>
      <c r="C17" s="19"/>
      <c r="D17" s="19"/>
      <c r="E17" s="18">
        <v>39</v>
      </c>
      <c r="F17" s="20"/>
      <c r="G17" s="20"/>
      <c r="H17" s="20"/>
      <c r="I17" s="20"/>
      <c r="J17" s="20"/>
      <c r="K17" s="20"/>
      <c r="L17" s="41"/>
      <c r="M17" s="18"/>
      <c r="N17" s="38">
        <v>281.07</v>
      </c>
      <c r="O17" s="38">
        <v>187.38</v>
      </c>
      <c r="P17" s="39">
        <f>E17*N17</f>
        <v>10961.73</v>
      </c>
      <c r="Q17" s="38">
        <f>E17*O17</f>
        <v>7307.82</v>
      </c>
      <c r="R17" s="38">
        <f>P17+Q17</f>
        <v>18269.55</v>
      </c>
      <c r="S17" s="48"/>
    </row>
    <row r="18" s="1" customFormat="1" ht="21" customHeight="1" spans="1:19">
      <c r="A18" s="20" t="s">
        <v>54</v>
      </c>
      <c r="B18" s="21" t="s">
        <v>55</v>
      </c>
      <c r="C18" s="21" t="s">
        <v>56</v>
      </c>
      <c r="D18" s="21" t="s">
        <v>29</v>
      </c>
      <c r="E18" s="20">
        <v>29</v>
      </c>
      <c r="F18" s="20" t="s">
        <v>30</v>
      </c>
      <c r="G18" s="20" t="s">
        <v>31</v>
      </c>
      <c r="H18" s="20" t="s">
        <v>32</v>
      </c>
      <c r="I18" s="20" t="s">
        <v>33</v>
      </c>
      <c r="J18" s="20">
        <v>200</v>
      </c>
      <c r="K18" s="20">
        <v>92</v>
      </c>
      <c r="L18" s="41" t="s">
        <v>34</v>
      </c>
      <c r="M18" s="20" t="s">
        <v>57</v>
      </c>
      <c r="N18" s="38">
        <v>281.07</v>
      </c>
      <c r="O18" s="38">
        <v>187.38</v>
      </c>
      <c r="P18" s="39">
        <f>E18*N18</f>
        <v>8151.03</v>
      </c>
      <c r="Q18" s="38">
        <f>E18*O18</f>
        <v>5434.02</v>
      </c>
      <c r="R18" s="38">
        <f>P18+Q18</f>
        <v>13585.05</v>
      </c>
      <c r="S18" s="49"/>
    </row>
    <row r="19" s="2" customFormat="1" ht="21" customHeight="1" spans="1:19">
      <c r="A19" s="20" t="s">
        <v>54</v>
      </c>
      <c r="B19" s="21" t="s">
        <v>55</v>
      </c>
      <c r="C19" s="21" t="s">
        <v>56</v>
      </c>
      <c r="D19" s="21" t="s">
        <v>29</v>
      </c>
      <c r="E19" s="20">
        <v>10</v>
      </c>
      <c r="F19" s="20" t="s">
        <v>30</v>
      </c>
      <c r="G19" s="20" t="s">
        <v>31</v>
      </c>
      <c r="H19" s="20" t="s">
        <v>32</v>
      </c>
      <c r="I19" s="20" t="s">
        <v>33</v>
      </c>
      <c r="J19" s="20">
        <v>170</v>
      </c>
      <c r="K19" s="20">
        <v>86</v>
      </c>
      <c r="L19" s="41" t="s">
        <v>34</v>
      </c>
      <c r="M19" s="18" t="s">
        <v>54</v>
      </c>
      <c r="N19" s="38">
        <v>281.07</v>
      </c>
      <c r="O19" s="38">
        <v>187.38</v>
      </c>
      <c r="P19" s="39">
        <f>E19*N19</f>
        <v>2810.7</v>
      </c>
      <c r="Q19" s="38">
        <f>E19*O19</f>
        <v>1873.8</v>
      </c>
      <c r="R19" s="38">
        <f>P19+Q19</f>
        <v>4684.5</v>
      </c>
      <c r="S19" s="50"/>
    </row>
    <row r="20" s="2" customFormat="1" ht="21" customHeight="1" spans="1:19">
      <c r="A20" s="22" t="s">
        <v>58</v>
      </c>
      <c r="B20" s="21"/>
      <c r="C20" s="21"/>
      <c r="D20" s="21"/>
      <c r="E20" s="22">
        <v>584</v>
      </c>
      <c r="F20" s="20"/>
      <c r="G20" s="20"/>
      <c r="H20" s="20"/>
      <c r="I20" s="20"/>
      <c r="J20" s="20"/>
      <c r="K20" s="20"/>
      <c r="L20" s="41"/>
      <c r="M20" s="18"/>
      <c r="N20" s="38">
        <v>281.07</v>
      </c>
      <c r="O20" s="38">
        <v>187.38</v>
      </c>
      <c r="P20" s="39">
        <f>E20*N20</f>
        <v>164144.88</v>
      </c>
      <c r="Q20" s="38">
        <f>E20*O20</f>
        <v>109429.92</v>
      </c>
      <c r="R20" s="38">
        <f>P20+Q20</f>
        <v>273574.8</v>
      </c>
      <c r="S20" s="50"/>
    </row>
    <row r="21" s="2" customFormat="1" ht="21" customHeight="1" spans="1:19">
      <c r="A21" s="23" t="s">
        <v>59</v>
      </c>
      <c r="B21" s="21"/>
      <c r="C21" s="21"/>
      <c r="D21" s="21"/>
      <c r="E21" s="20">
        <v>135</v>
      </c>
      <c r="F21" s="20"/>
      <c r="G21" s="20"/>
      <c r="H21" s="20"/>
      <c r="I21" s="20"/>
      <c r="J21" s="20"/>
      <c r="K21" s="20"/>
      <c r="L21" s="41"/>
      <c r="M21" s="18"/>
      <c r="N21" s="38">
        <v>281.07</v>
      </c>
      <c r="O21" s="38">
        <v>187.38</v>
      </c>
      <c r="P21" s="39">
        <f>E21*N21</f>
        <v>37944.45</v>
      </c>
      <c r="Q21" s="38">
        <f>E21*O21</f>
        <v>25296.3</v>
      </c>
      <c r="R21" s="38">
        <f>P21+Q21</f>
        <v>63240.75</v>
      </c>
      <c r="S21" s="50"/>
    </row>
    <row r="22" s="2" customFormat="1" ht="21" customHeight="1" spans="1:19">
      <c r="A22" s="23" t="s">
        <v>60</v>
      </c>
      <c r="B22" s="24" t="s">
        <v>61</v>
      </c>
      <c r="C22" s="24" t="s">
        <v>56</v>
      </c>
      <c r="D22" s="24" t="s">
        <v>47</v>
      </c>
      <c r="E22" s="23">
        <v>37</v>
      </c>
      <c r="F22" s="23" t="s">
        <v>30</v>
      </c>
      <c r="G22" s="23" t="s">
        <v>31</v>
      </c>
      <c r="H22" s="20" t="s">
        <v>32</v>
      </c>
      <c r="I22" s="23" t="s">
        <v>33</v>
      </c>
      <c r="J22" s="26">
        <v>180</v>
      </c>
      <c r="K22" s="26">
        <v>90</v>
      </c>
      <c r="L22" s="41" t="s">
        <v>34</v>
      </c>
      <c r="M22" s="42" t="s">
        <v>62</v>
      </c>
      <c r="N22" s="38">
        <v>281.07</v>
      </c>
      <c r="O22" s="38">
        <v>187.38</v>
      </c>
      <c r="P22" s="39">
        <f>E22*N22</f>
        <v>10399.59</v>
      </c>
      <c r="Q22" s="38">
        <f>E22*O22</f>
        <v>6933.06</v>
      </c>
      <c r="R22" s="38">
        <f>P22+Q22</f>
        <v>17332.65</v>
      </c>
      <c r="S22" s="50"/>
    </row>
    <row r="23" s="1" customFormat="1" ht="21" customHeight="1" spans="1:19">
      <c r="A23" s="23" t="s">
        <v>60</v>
      </c>
      <c r="B23" s="24" t="s">
        <v>61</v>
      </c>
      <c r="C23" s="24" t="s">
        <v>56</v>
      </c>
      <c r="D23" s="24" t="s">
        <v>63</v>
      </c>
      <c r="E23" s="23">
        <v>7</v>
      </c>
      <c r="F23" s="23" t="s">
        <v>30</v>
      </c>
      <c r="G23" s="23" t="s">
        <v>31</v>
      </c>
      <c r="H23" s="20" t="s">
        <v>32</v>
      </c>
      <c r="I23" s="23" t="s">
        <v>33</v>
      </c>
      <c r="J23" s="26">
        <v>180</v>
      </c>
      <c r="K23" s="26">
        <v>93</v>
      </c>
      <c r="L23" s="41" t="s">
        <v>34</v>
      </c>
      <c r="M23" s="42" t="s">
        <v>64</v>
      </c>
      <c r="N23" s="38">
        <v>281.07</v>
      </c>
      <c r="O23" s="38">
        <v>187.38</v>
      </c>
      <c r="P23" s="39">
        <f>E23*N23</f>
        <v>1967.49</v>
      </c>
      <c r="Q23" s="38">
        <f>E23*O23</f>
        <v>1311.66</v>
      </c>
      <c r="R23" s="38">
        <f>P23+Q23</f>
        <v>3279.15</v>
      </c>
      <c r="S23" s="49"/>
    </row>
    <row r="24" s="3" customFormat="1" ht="21" customHeight="1" spans="1:19">
      <c r="A24" s="23" t="s">
        <v>60</v>
      </c>
      <c r="B24" s="24" t="s">
        <v>61</v>
      </c>
      <c r="C24" s="24" t="s">
        <v>56</v>
      </c>
      <c r="D24" s="24" t="s">
        <v>65</v>
      </c>
      <c r="E24" s="23">
        <v>19</v>
      </c>
      <c r="F24" s="23" t="s">
        <v>30</v>
      </c>
      <c r="G24" s="23" t="s">
        <v>31</v>
      </c>
      <c r="H24" s="20" t="s">
        <v>32</v>
      </c>
      <c r="I24" s="23" t="s">
        <v>33</v>
      </c>
      <c r="J24" s="26">
        <v>180</v>
      </c>
      <c r="K24" s="26">
        <v>93</v>
      </c>
      <c r="L24" s="41" t="s">
        <v>34</v>
      </c>
      <c r="M24" s="42" t="s">
        <v>64</v>
      </c>
      <c r="N24" s="38">
        <v>281.07</v>
      </c>
      <c r="O24" s="38">
        <v>187.38</v>
      </c>
      <c r="P24" s="39">
        <f>E24*N24</f>
        <v>5340.33</v>
      </c>
      <c r="Q24" s="38">
        <f>E24*O24</f>
        <v>3560.22</v>
      </c>
      <c r="R24" s="38">
        <f>P24+Q24</f>
        <v>8900.55</v>
      </c>
      <c r="S24" s="52"/>
    </row>
    <row r="25" s="4" customFormat="1" ht="21" customHeight="1" spans="1:19">
      <c r="A25" s="23" t="s">
        <v>60</v>
      </c>
      <c r="B25" s="24" t="s">
        <v>61</v>
      </c>
      <c r="C25" s="24" t="s">
        <v>40</v>
      </c>
      <c r="D25" s="24" t="s">
        <v>66</v>
      </c>
      <c r="E25" s="23">
        <v>30</v>
      </c>
      <c r="F25" s="23" t="s">
        <v>30</v>
      </c>
      <c r="G25" s="23" t="s">
        <v>31</v>
      </c>
      <c r="H25" s="20" t="s">
        <v>32</v>
      </c>
      <c r="I25" s="23" t="s">
        <v>33</v>
      </c>
      <c r="J25" s="26">
        <v>180</v>
      </c>
      <c r="K25" s="26">
        <v>93</v>
      </c>
      <c r="L25" s="41" t="s">
        <v>34</v>
      </c>
      <c r="M25" s="42" t="s">
        <v>67</v>
      </c>
      <c r="N25" s="38">
        <v>281.07</v>
      </c>
      <c r="O25" s="38">
        <v>187.38</v>
      </c>
      <c r="P25" s="39">
        <f>E25*N25</f>
        <v>8432.1</v>
      </c>
      <c r="Q25" s="38">
        <f>E25*O25</f>
        <v>5621.4</v>
      </c>
      <c r="R25" s="38">
        <f>P25+Q25</f>
        <v>14053.5</v>
      </c>
      <c r="S25" s="52"/>
    </row>
    <row r="26" s="2" customFormat="1" ht="21" customHeight="1" spans="1:19">
      <c r="A26" s="23" t="s">
        <v>60</v>
      </c>
      <c r="B26" s="24" t="s">
        <v>27</v>
      </c>
      <c r="C26" s="24" t="s">
        <v>68</v>
      </c>
      <c r="D26" s="24" t="s">
        <v>66</v>
      </c>
      <c r="E26" s="23">
        <v>42</v>
      </c>
      <c r="F26" s="23" t="s">
        <v>30</v>
      </c>
      <c r="G26" s="23" t="s">
        <v>31</v>
      </c>
      <c r="H26" s="20" t="s">
        <v>32</v>
      </c>
      <c r="I26" s="23" t="s">
        <v>33</v>
      </c>
      <c r="J26" s="26">
        <v>180</v>
      </c>
      <c r="K26" s="26">
        <v>95</v>
      </c>
      <c r="L26" s="41" t="s">
        <v>34</v>
      </c>
      <c r="M26" s="42" t="s">
        <v>69</v>
      </c>
      <c r="N26" s="38">
        <v>281.07</v>
      </c>
      <c r="O26" s="38">
        <v>187.38</v>
      </c>
      <c r="P26" s="39">
        <f>E26*N26</f>
        <v>11804.94</v>
      </c>
      <c r="Q26" s="38">
        <f>E26*O26</f>
        <v>7869.96</v>
      </c>
      <c r="R26" s="38">
        <f>P26+Q26</f>
        <v>19674.9</v>
      </c>
      <c r="S26" s="50"/>
    </row>
    <row r="27" s="2" customFormat="1" ht="21" customHeight="1" spans="1:19">
      <c r="A27" s="23" t="s">
        <v>70</v>
      </c>
      <c r="B27" s="24"/>
      <c r="C27" s="24"/>
      <c r="D27" s="24"/>
      <c r="E27" s="23">
        <v>106</v>
      </c>
      <c r="F27" s="23"/>
      <c r="G27" s="23"/>
      <c r="H27" s="20"/>
      <c r="I27" s="23"/>
      <c r="J27" s="26"/>
      <c r="K27" s="26"/>
      <c r="L27" s="41"/>
      <c r="M27" s="42"/>
      <c r="N27" s="38">
        <v>281.07</v>
      </c>
      <c r="O27" s="38">
        <v>187.38</v>
      </c>
      <c r="P27" s="39">
        <f>E27*N27</f>
        <v>29793.42</v>
      </c>
      <c r="Q27" s="38">
        <f>E27*O27</f>
        <v>19862.28</v>
      </c>
      <c r="R27" s="38">
        <f>P27+Q27</f>
        <v>49655.7</v>
      </c>
      <c r="S27" s="50"/>
    </row>
    <row r="28" s="2" customFormat="1" ht="21" customHeight="1" spans="1:19">
      <c r="A28" s="23" t="s">
        <v>71</v>
      </c>
      <c r="B28" s="24" t="s">
        <v>72</v>
      </c>
      <c r="C28" s="24" t="s">
        <v>40</v>
      </c>
      <c r="D28" s="24" t="s">
        <v>66</v>
      </c>
      <c r="E28" s="23">
        <v>28</v>
      </c>
      <c r="F28" s="23" t="s">
        <v>30</v>
      </c>
      <c r="G28" s="23" t="s">
        <v>31</v>
      </c>
      <c r="H28" s="20" t="s">
        <v>32</v>
      </c>
      <c r="I28" s="23" t="s">
        <v>33</v>
      </c>
      <c r="J28" s="26">
        <v>180</v>
      </c>
      <c r="K28" s="26">
        <v>95</v>
      </c>
      <c r="L28" s="41" t="s">
        <v>34</v>
      </c>
      <c r="M28" s="42" t="s">
        <v>73</v>
      </c>
      <c r="N28" s="38">
        <v>281.07</v>
      </c>
      <c r="O28" s="38">
        <v>187.38</v>
      </c>
      <c r="P28" s="39">
        <f>E28*N28</f>
        <v>7869.96</v>
      </c>
      <c r="Q28" s="38">
        <f>E28*O28</f>
        <v>5246.64</v>
      </c>
      <c r="R28" s="38">
        <f>P28+Q28</f>
        <v>13116.6</v>
      </c>
      <c r="S28" s="50"/>
    </row>
    <row r="29" s="2" customFormat="1" ht="21" customHeight="1" spans="1:19">
      <c r="A29" s="23" t="s">
        <v>71</v>
      </c>
      <c r="B29" s="24" t="s">
        <v>74</v>
      </c>
      <c r="C29" s="24" t="s">
        <v>40</v>
      </c>
      <c r="D29" s="24" t="s">
        <v>66</v>
      </c>
      <c r="E29" s="23">
        <v>78</v>
      </c>
      <c r="F29" s="23" t="s">
        <v>30</v>
      </c>
      <c r="G29" s="23" t="s">
        <v>31</v>
      </c>
      <c r="H29" s="20" t="s">
        <v>32</v>
      </c>
      <c r="I29" s="23" t="s">
        <v>33</v>
      </c>
      <c r="J29" s="26">
        <v>180</v>
      </c>
      <c r="K29" s="26">
        <v>90</v>
      </c>
      <c r="L29" s="41" t="s">
        <v>34</v>
      </c>
      <c r="M29" s="42" t="s">
        <v>73</v>
      </c>
      <c r="N29" s="38">
        <v>281.07</v>
      </c>
      <c r="O29" s="38">
        <v>187.38</v>
      </c>
      <c r="P29" s="39">
        <f>E29*N29</f>
        <v>21923.46</v>
      </c>
      <c r="Q29" s="38">
        <f>E29*O29</f>
        <v>14615.64</v>
      </c>
      <c r="R29" s="38">
        <f>P29+Q29</f>
        <v>36539.1</v>
      </c>
      <c r="S29" s="50"/>
    </row>
    <row r="30" s="2" customFormat="1" ht="21" customHeight="1" spans="1:19">
      <c r="A30" s="23" t="s">
        <v>75</v>
      </c>
      <c r="B30" s="24"/>
      <c r="C30" s="24"/>
      <c r="D30" s="24"/>
      <c r="E30" s="23">
        <v>67</v>
      </c>
      <c r="F30" s="23"/>
      <c r="G30" s="23"/>
      <c r="H30" s="20"/>
      <c r="I30" s="23"/>
      <c r="J30" s="26"/>
      <c r="K30" s="26"/>
      <c r="L30" s="41"/>
      <c r="M30" s="42"/>
      <c r="N30" s="38">
        <v>281.07</v>
      </c>
      <c r="O30" s="38">
        <v>187.38</v>
      </c>
      <c r="P30" s="39">
        <f>E30*N30</f>
        <v>18831.69</v>
      </c>
      <c r="Q30" s="38">
        <f>E30*O30</f>
        <v>12554.46</v>
      </c>
      <c r="R30" s="38">
        <f>P30+Q30</f>
        <v>31386.15</v>
      </c>
      <c r="S30" s="50"/>
    </row>
    <row r="31" s="2" customFormat="1" ht="21" customHeight="1" spans="1:19">
      <c r="A31" s="23" t="s">
        <v>76</v>
      </c>
      <c r="B31" s="24" t="s">
        <v>77</v>
      </c>
      <c r="C31" s="24" t="s">
        <v>78</v>
      </c>
      <c r="D31" s="24" t="s">
        <v>36</v>
      </c>
      <c r="E31" s="23">
        <v>67</v>
      </c>
      <c r="F31" s="23" t="s">
        <v>30</v>
      </c>
      <c r="G31" s="23" t="s">
        <v>31</v>
      </c>
      <c r="H31" s="20" t="s">
        <v>32</v>
      </c>
      <c r="I31" s="23" t="s">
        <v>33</v>
      </c>
      <c r="J31" s="26">
        <v>180</v>
      </c>
      <c r="K31" s="26">
        <v>88</v>
      </c>
      <c r="L31" s="41" t="s">
        <v>34</v>
      </c>
      <c r="M31" s="42" t="s">
        <v>79</v>
      </c>
      <c r="N31" s="38">
        <v>281.07</v>
      </c>
      <c r="O31" s="38">
        <v>187.38</v>
      </c>
      <c r="P31" s="39">
        <f>E31*N31</f>
        <v>18831.69</v>
      </c>
      <c r="Q31" s="38">
        <f>E31*O31</f>
        <v>12554.46</v>
      </c>
      <c r="R31" s="38">
        <f>P31+Q31</f>
        <v>31386.15</v>
      </c>
      <c r="S31" s="50"/>
    </row>
    <row r="32" s="2" customFormat="1" ht="21" customHeight="1" spans="1:19">
      <c r="A32" s="23" t="s">
        <v>80</v>
      </c>
      <c r="B32" s="24"/>
      <c r="C32" s="24"/>
      <c r="D32" s="24"/>
      <c r="E32" s="23">
        <v>116</v>
      </c>
      <c r="F32" s="23"/>
      <c r="G32" s="23"/>
      <c r="H32" s="20"/>
      <c r="I32" s="23"/>
      <c r="J32" s="26"/>
      <c r="K32" s="26"/>
      <c r="L32" s="41"/>
      <c r="M32" s="42"/>
      <c r="N32" s="38">
        <v>281.07</v>
      </c>
      <c r="O32" s="38">
        <v>187.38</v>
      </c>
      <c r="P32" s="39">
        <f>E32*N32</f>
        <v>32604.12</v>
      </c>
      <c r="Q32" s="38">
        <f>E32*O32</f>
        <v>21736.08</v>
      </c>
      <c r="R32" s="38">
        <f>P32+Q32</f>
        <v>54340.2</v>
      </c>
      <c r="S32" s="50"/>
    </row>
    <row r="33" s="1" customFormat="1" ht="21" customHeight="1" spans="1:19">
      <c r="A33" s="23" t="s">
        <v>81</v>
      </c>
      <c r="B33" s="24" t="s">
        <v>82</v>
      </c>
      <c r="C33" s="24" t="s">
        <v>83</v>
      </c>
      <c r="D33" s="24" t="s">
        <v>84</v>
      </c>
      <c r="E33" s="23">
        <v>87</v>
      </c>
      <c r="F33" s="23" t="s">
        <v>30</v>
      </c>
      <c r="G33" s="23" t="s">
        <v>31</v>
      </c>
      <c r="H33" s="20" t="s">
        <v>32</v>
      </c>
      <c r="I33" s="23" t="s">
        <v>33</v>
      </c>
      <c r="J33" s="26">
        <v>190</v>
      </c>
      <c r="K33" s="26">
        <v>86</v>
      </c>
      <c r="L33" s="41" t="s">
        <v>34</v>
      </c>
      <c r="M33" s="42" t="s">
        <v>85</v>
      </c>
      <c r="N33" s="38">
        <v>281.07</v>
      </c>
      <c r="O33" s="38">
        <v>187.38</v>
      </c>
      <c r="P33" s="39">
        <f>E33*N33</f>
        <v>24453.09</v>
      </c>
      <c r="Q33" s="38">
        <f>E33*O33</f>
        <v>16302.06</v>
      </c>
      <c r="R33" s="38">
        <f>P33+Q33</f>
        <v>40755.15</v>
      </c>
      <c r="S33" s="49"/>
    </row>
    <row r="34" s="2" customFormat="1" ht="21" customHeight="1" spans="1:19">
      <c r="A34" s="23" t="s">
        <v>81</v>
      </c>
      <c r="B34" s="24" t="s">
        <v>82</v>
      </c>
      <c r="C34" s="24" t="s">
        <v>83</v>
      </c>
      <c r="D34" s="24" t="s">
        <v>36</v>
      </c>
      <c r="E34" s="23">
        <v>13</v>
      </c>
      <c r="F34" s="23" t="s">
        <v>30</v>
      </c>
      <c r="G34" s="23" t="s">
        <v>31</v>
      </c>
      <c r="H34" s="20" t="s">
        <v>32</v>
      </c>
      <c r="I34" s="23" t="s">
        <v>33</v>
      </c>
      <c r="J34" s="26">
        <v>185</v>
      </c>
      <c r="K34" s="26">
        <v>88</v>
      </c>
      <c r="L34" s="41" t="s">
        <v>34</v>
      </c>
      <c r="M34" s="42" t="s">
        <v>85</v>
      </c>
      <c r="N34" s="38">
        <v>281.07</v>
      </c>
      <c r="O34" s="38">
        <v>187.38</v>
      </c>
      <c r="P34" s="39">
        <f>E34*N34</f>
        <v>3653.91</v>
      </c>
      <c r="Q34" s="38">
        <f>E34*O34</f>
        <v>2435.94</v>
      </c>
      <c r="R34" s="38">
        <f>P34+Q34</f>
        <v>6089.85</v>
      </c>
      <c r="S34" s="50"/>
    </row>
    <row r="35" s="2" customFormat="1" ht="21" customHeight="1" spans="1:19">
      <c r="A35" s="23" t="s">
        <v>81</v>
      </c>
      <c r="B35" s="24" t="s">
        <v>82</v>
      </c>
      <c r="C35" s="24" t="s">
        <v>86</v>
      </c>
      <c r="D35" s="24" t="s">
        <v>29</v>
      </c>
      <c r="E35" s="23">
        <v>5</v>
      </c>
      <c r="F35" s="23" t="s">
        <v>30</v>
      </c>
      <c r="G35" s="23" t="s">
        <v>31</v>
      </c>
      <c r="H35" s="20" t="s">
        <v>32</v>
      </c>
      <c r="I35" s="23" t="s">
        <v>33</v>
      </c>
      <c r="J35" s="26">
        <v>185</v>
      </c>
      <c r="K35" s="26">
        <v>88</v>
      </c>
      <c r="L35" s="41" t="s">
        <v>34</v>
      </c>
      <c r="M35" s="42" t="s">
        <v>85</v>
      </c>
      <c r="N35" s="38">
        <v>281.07</v>
      </c>
      <c r="O35" s="38">
        <v>187.38</v>
      </c>
      <c r="P35" s="39">
        <f>E35*N35</f>
        <v>1405.35</v>
      </c>
      <c r="Q35" s="38">
        <f>E35*O35</f>
        <v>936.9</v>
      </c>
      <c r="R35" s="38">
        <f>P35+Q35</f>
        <v>2342.25</v>
      </c>
      <c r="S35" s="50"/>
    </row>
    <row r="36" s="1" customFormat="1" ht="21" customHeight="1" spans="1:19">
      <c r="A36" s="23" t="s">
        <v>81</v>
      </c>
      <c r="B36" s="24" t="s">
        <v>47</v>
      </c>
      <c r="C36" s="24" t="s">
        <v>87</v>
      </c>
      <c r="D36" s="24" t="s">
        <v>88</v>
      </c>
      <c r="E36" s="23">
        <v>11</v>
      </c>
      <c r="F36" s="23" t="s">
        <v>30</v>
      </c>
      <c r="G36" s="23" t="s">
        <v>31</v>
      </c>
      <c r="H36" s="20" t="s">
        <v>32</v>
      </c>
      <c r="I36" s="23" t="s">
        <v>33</v>
      </c>
      <c r="J36" s="26">
        <v>180</v>
      </c>
      <c r="K36" s="26">
        <v>87</v>
      </c>
      <c r="L36" s="41" t="s">
        <v>34</v>
      </c>
      <c r="M36" s="42" t="s">
        <v>85</v>
      </c>
      <c r="N36" s="38">
        <v>281.07</v>
      </c>
      <c r="O36" s="38">
        <v>187.38</v>
      </c>
      <c r="P36" s="39">
        <f>E36*N36</f>
        <v>3091.77</v>
      </c>
      <c r="Q36" s="38">
        <f>E36*O36</f>
        <v>2061.18</v>
      </c>
      <c r="R36" s="38">
        <f>P36+Q36</f>
        <v>5152.95</v>
      </c>
      <c r="S36" s="49"/>
    </row>
    <row r="37" s="1" customFormat="1" ht="21" customHeight="1" spans="1:19">
      <c r="A37" s="23" t="s">
        <v>89</v>
      </c>
      <c r="B37" s="24"/>
      <c r="C37" s="24"/>
      <c r="D37" s="24"/>
      <c r="E37" s="23">
        <v>133</v>
      </c>
      <c r="F37" s="23"/>
      <c r="G37" s="23"/>
      <c r="H37" s="20"/>
      <c r="I37" s="23"/>
      <c r="J37" s="26"/>
      <c r="K37" s="26"/>
      <c r="L37" s="41"/>
      <c r="M37" s="42"/>
      <c r="N37" s="38">
        <v>281.07</v>
      </c>
      <c r="O37" s="38">
        <v>187.38</v>
      </c>
      <c r="P37" s="39">
        <f>E37*N37</f>
        <v>37382.31</v>
      </c>
      <c r="Q37" s="38">
        <f>E37*O37</f>
        <v>24921.54</v>
      </c>
      <c r="R37" s="38">
        <f>P37+Q37</f>
        <v>62303.85</v>
      </c>
      <c r="S37" s="49"/>
    </row>
    <row r="38" s="2" customFormat="1" ht="21" customHeight="1" spans="1:19">
      <c r="A38" s="23" t="s">
        <v>90</v>
      </c>
      <c r="B38" s="24" t="s">
        <v>91</v>
      </c>
      <c r="C38" s="24" t="s">
        <v>78</v>
      </c>
      <c r="D38" s="24" t="s">
        <v>47</v>
      </c>
      <c r="E38" s="23">
        <v>34</v>
      </c>
      <c r="F38" s="23" t="s">
        <v>30</v>
      </c>
      <c r="G38" s="23" t="s">
        <v>31</v>
      </c>
      <c r="H38" s="20" t="s">
        <v>32</v>
      </c>
      <c r="I38" s="23" t="s">
        <v>33</v>
      </c>
      <c r="J38" s="26">
        <v>190</v>
      </c>
      <c r="K38" s="26">
        <v>85</v>
      </c>
      <c r="L38" s="41" t="s">
        <v>34</v>
      </c>
      <c r="M38" s="42" t="s">
        <v>90</v>
      </c>
      <c r="N38" s="38">
        <v>281.07</v>
      </c>
      <c r="O38" s="38">
        <v>187.38</v>
      </c>
      <c r="P38" s="39">
        <f>E38*N38</f>
        <v>9556.38</v>
      </c>
      <c r="Q38" s="38">
        <f>E38*O38</f>
        <v>6370.92</v>
      </c>
      <c r="R38" s="38">
        <f>P38+Q38</f>
        <v>15927.3</v>
      </c>
      <c r="S38" s="50"/>
    </row>
    <row r="39" s="2" customFormat="1" ht="21" customHeight="1" spans="1:19">
      <c r="A39" s="23" t="s">
        <v>90</v>
      </c>
      <c r="B39" s="24" t="s">
        <v>92</v>
      </c>
      <c r="C39" s="24" t="s">
        <v>86</v>
      </c>
      <c r="D39" s="24" t="s">
        <v>66</v>
      </c>
      <c r="E39" s="23">
        <v>81</v>
      </c>
      <c r="F39" s="23" t="s">
        <v>30</v>
      </c>
      <c r="G39" s="23" t="s">
        <v>31</v>
      </c>
      <c r="H39" s="20" t="s">
        <v>32</v>
      </c>
      <c r="I39" s="23" t="s">
        <v>33</v>
      </c>
      <c r="J39" s="26">
        <v>180</v>
      </c>
      <c r="K39" s="26">
        <v>85</v>
      </c>
      <c r="L39" s="41" t="s">
        <v>34</v>
      </c>
      <c r="M39" s="42" t="s">
        <v>90</v>
      </c>
      <c r="N39" s="38">
        <v>281.07</v>
      </c>
      <c r="O39" s="38">
        <v>187.38</v>
      </c>
      <c r="P39" s="39">
        <f>E39*N39</f>
        <v>22766.67</v>
      </c>
      <c r="Q39" s="38">
        <f>E39*O39</f>
        <v>15177.78</v>
      </c>
      <c r="R39" s="38">
        <f>P39+Q39</f>
        <v>37944.45</v>
      </c>
      <c r="S39" s="50"/>
    </row>
    <row r="40" s="2" customFormat="1" ht="21" customHeight="1" spans="1:19">
      <c r="A40" s="23" t="s">
        <v>90</v>
      </c>
      <c r="B40" s="24" t="s">
        <v>92</v>
      </c>
      <c r="C40" s="24" t="s">
        <v>86</v>
      </c>
      <c r="D40" s="24" t="s">
        <v>84</v>
      </c>
      <c r="E40" s="23">
        <v>18</v>
      </c>
      <c r="F40" s="23" t="s">
        <v>30</v>
      </c>
      <c r="G40" s="23" t="s">
        <v>31</v>
      </c>
      <c r="H40" s="20" t="s">
        <v>32</v>
      </c>
      <c r="I40" s="23" t="s">
        <v>33</v>
      </c>
      <c r="J40" s="26">
        <v>180</v>
      </c>
      <c r="K40" s="26">
        <v>85</v>
      </c>
      <c r="L40" s="41" t="s">
        <v>34</v>
      </c>
      <c r="M40" s="42" t="s">
        <v>90</v>
      </c>
      <c r="N40" s="38">
        <v>281.07</v>
      </c>
      <c r="O40" s="38">
        <v>187.38</v>
      </c>
      <c r="P40" s="39">
        <f>E40*N40</f>
        <v>5059.26</v>
      </c>
      <c r="Q40" s="38">
        <f>E40*O40</f>
        <v>3372.84</v>
      </c>
      <c r="R40" s="38">
        <f>P40+Q40</f>
        <v>8432.1</v>
      </c>
      <c r="S40" s="50"/>
    </row>
    <row r="41" s="2" customFormat="1" ht="21" customHeight="1" spans="1:19">
      <c r="A41" s="23" t="s">
        <v>93</v>
      </c>
      <c r="B41" s="24"/>
      <c r="C41" s="24"/>
      <c r="D41" s="24"/>
      <c r="E41" s="23">
        <v>27</v>
      </c>
      <c r="F41" s="23"/>
      <c r="G41" s="23"/>
      <c r="H41" s="20"/>
      <c r="I41" s="23"/>
      <c r="J41" s="26"/>
      <c r="K41" s="26"/>
      <c r="L41" s="41"/>
      <c r="M41" s="42"/>
      <c r="N41" s="38">
        <v>281.07</v>
      </c>
      <c r="O41" s="38">
        <v>187.38</v>
      </c>
      <c r="P41" s="39">
        <f>E41*N41</f>
        <v>7588.89</v>
      </c>
      <c r="Q41" s="38">
        <f>E41*O41</f>
        <v>5059.26</v>
      </c>
      <c r="R41" s="38">
        <f>P41+Q41</f>
        <v>12648.15</v>
      </c>
      <c r="S41" s="50"/>
    </row>
    <row r="42" s="2" customFormat="1" ht="21" customHeight="1" spans="1:19">
      <c r="A42" s="23" t="s">
        <v>94</v>
      </c>
      <c r="B42" s="24" t="s">
        <v>95</v>
      </c>
      <c r="C42" s="24" t="s">
        <v>86</v>
      </c>
      <c r="D42" s="24" t="s">
        <v>96</v>
      </c>
      <c r="E42" s="23">
        <v>27</v>
      </c>
      <c r="F42" s="23" t="s">
        <v>30</v>
      </c>
      <c r="G42" s="23" t="s">
        <v>31</v>
      </c>
      <c r="H42" s="20" t="s">
        <v>32</v>
      </c>
      <c r="I42" s="23" t="s">
        <v>33</v>
      </c>
      <c r="J42" s="26">
        <v>180</v>
      </c>
      <c r="K42" s="26">
        <v>85</v>
      </c>
      <c r="L42" s="41" t="s">
        <v>34</v>
      </c>
      <c r="M42" s="42" t="s">
        <v>97</v>
      </c>
      <c r="N42" s="38">
        <v>281.07</v>
      </c>
      <c r="O42" s="38">
        <v>187.38</v>
      </c>
      <c r="P42" s="39">
        <f>E42*N42</f>
        <v>7588.89</v>
      </c>
      <c r="Q42" s="38">
        <f>E42*O42</f>
        <v>5059.26</v>
      </c>
      <c r="R42" s="38">
        <f>P42+Q42</f>
        <v>12648.15</v>
      </c>
      <c r="S42" s="50"/>
    </row>
    <row r="43" s="2" customFormat="1" ht="21" customHeight="1" spans="1:19">
      <c r="A43" s="25" t="s">
        <v>98</v>
      </c>
      <c r="B43" s="24"/>
      <c r="C43" s="24"/>
      <c r="D43" s="24"/>
      <c r="E43" s="25">
        <v>37</v>
      </c>
      <c r="F43" s="23"/>
      <c r="G43" s="23"/>
      <c r="H43" s="20"/>
      <c r="I43" s="23"/>
      <c r="J43" s="26"/>
      <c r="K43" s="26"/>
      <c r="L43" s="41"/>
      <c r="M43" s="42"/>
      <c r="N43" s="38">
        <v>281.07</v>
      </c>
      <c r="O43" s="38">
        <v>187.38</v>
      </c>
      <c r="P43" s="39">
        <f>E43*N43</f>
        <v>10399.59</v>
      </c>
      <c r="Q43" s="38">
        <f>E43*O43</f>
        <v>6933.06</v>
      </c>
      <c r="R43" s="38">
        <f>P43+Q43</f>
        <v>17332.65</v>
      </c>
      <c r="S43" s="50"/>
    </row>
    <row r="44" s="2" customFormat="1" ht="21" customHeight="1" spans="1:19">
      <c r="A44" s="26" t="s">
        <v>99</v>
      </c>
      <c r="B44" s="24"/>
      <c r="C44" s="24"/>
      <c r="D44" s="24"/>
      <c r="E44" s="23">
        <v>37</v>
      </c>
      <c r="F44" s="23"/>
      <c r="G44" s="23"/>
      <c r="H44" s="20"/>
      <c r="I44" s="23"/>
      <c r="J44" s="26"/>
      <c r="K44" s="26"/>
      <c r="L44" s="41"/>
      <c r="M44" s="42"/>
      <c r="N44" s="38">
        <v>281.07</v>
      </c>
      <c r="O44" s="38">
        <v>187.38</v>
      </c>
      <c r="P44" s="39">
        <f>E44*N44</f>
        <v>10399.59</v>
      </c>
      <c r="Q44" s="38">
        <f>E44*O44</f>
        <v>6933.06</v>
      </c>
      <c r="R44" s="38">
        <f>P44+Q44</f>
        <v>17332.65</v>
      </c>
      <c r="S44" s="50"/>
    </row>
    <row r="45" s="2" customFormat="1" ht="21" customHeight="1" spans="1:19">
      <c r="A45" s="26" t="s">
        <v>100</v>
      </c>
      <c r="B45" s="19" t="s">
        <v>101</v>
      </c>
      <c r="C45" s="19" t="s">
        <v>83</v>
      </c>
      <c r="D45" s="19" t="s">
        <v>77</v>
      </c>
      <c r="E45" s="18">
        <v>23</v>
      </c>
      <c r="F45" s="20" t="s">
        <v>30</v>
      </c>
      <c r="G45" s="20" t="s">
        <v>31</v>
      </c>
      <c r="H45" s="20" t="s">
        <v>32</v>
      </c>
      <c r="I45" s="20" t="s">
        <v>33</v>
      </c>
      <c r="J45" s="20">
        <v>190</v>
      </c>
      <c r="K45" s="43">
        <v>87</v>
      </c>
      <c r="L45" s="41" t="s">
        <v>34</v>
      </c>
      <c r="M45" s="26" t="s">
        <v>102</v>
      </c>
      <c r="N45" s="38">
        <v>281.07</v>
      </c>
      <c r="O45" s="38">
        <v>187.38</v>
      </c>
      <c r="P45" s="39">
        <f>E45*N45</f>
        <v>6464.61</v>
      </c>
      <c r="Q45" s="38">
        <f>E45*O45</f>
        <v>4309.74</v>
      </c>
      <c r="R45" s="38">
        <f>P45+Q45</f>
        <v>10774.35</v>
      </c>
      <c r="S45" s="50"/>
    </row>
    <row r="46" s="2" customFormat="1" ht="21" customHeight="1" spans="1:19">
      <c r="A46" s="26" t="s">
        <v>100</v>
      </c>
      <c r="B46" s="19" t="s">
        <v>101</v>
      </c>
      <c r="C46" s="19" t="s">
        <v>83</v>
      </c>
      <c r="D46" s="19" t="s">
        <v>103</v>
      </c>
      <c r="E46" s="18">
        <v>14</v>
      </c>
      <c r="F46" s="20" t="s">
        <v>30</v>
      </c>
      <c r="G46" s="20" t="s">
        <v>31</v>
      </c>
      <c r="H46" s="20" t="s">
        <v>32</v>
      </c>
      <c r="I46" s="20" t="s">
        <v>33</v>
      </c>
      <c r="J46" s="20">
        <v>190</v>
      </c>
      <c r="K46" s="43">
        <v>87</v>
      </c>
      <c r="L46" s="41" t="s">
        <v>34</v>
      </c>
      <c r="M46" s="26" t="s">
        <v>102</v>
      </c>
      <c r="N46" s="38">
        <v>281.07</v>
      </c>
      <c r="O46" s="38">
        <v>187.38</v>
      </c>
      <c r="P46" s="39">
        <f>E46*N46</f>
        <v>3934.98</v>
      </c>
      <c r="Q46" s="38">
        <f>E46*O46</f>
        <v>2623.32</v>
      </c>
      <c r="R46" s="38">
        <f>P46+Q46</f>
        <v>6558.3</v>
      </c>
      <c r="S46" s="50"/>
    </row>
    <row r="47" s="2" customFormat="1" ht="21" customHeight="1" spans="1:19">
      <c r="A47" s="27" t="s">
        <v>104</v>
      </c>
      <c r="B47" s="19"/>
      <c r="C47" s="19"/>
      <c r="D47" s="19"/>
      <c r="E47" s="28">
        <v>30</v>
      </c>
      <c r="F47" s="20"/>
      <c r="G47" s="20"/>
      <c r="H47" s="20"/>
      <c r="I47" s="20"/>
      <c r="J47" s="20"/>
      <c r="K47" s="43"/>
      <c r="L47" s="41"/>
      <c r="M47" s="26"/>
      <c r="N47" s="38">
        <v>281.07</v>
      </c>
      <c r="O47" s="38">
        <v>187.38</v>
      </c>
      <c r="P47" s="39">
        <f>E47*N47</f>
        <v>8432.1</v>
      </c>
      <c r="Q47" s="38">
        <f>E47*O47</f>
        <v>5621.4</v>
      </c>
      <c r="R47" s="38">
        <f>P47+Q47</f>
        <v>14053.5</v>
      </c>
      <c r="S47" s="50"/>
    </row>
    <row r="48" s="2" customFormat="1" ht="21" customHeight="1" spans="1:19">
      <c r="A48" s="26" t="s">
        <v>105</v>
      </c>
      <c r="B48" s="19"/>
      <c r="C48" s="19"/>
      <c r="D48" s="19"/>
      <c r="E48" s="18">
        <v>30</v>
      </c>
      <c r="F48" s="20"/>
      <c r="G48" s="20"/>
      <c r="H48" s="20"/>
      <c r="I48" s="20"/>
      <c r="J48" s="20"/>
      <c r="K48" s="43"/>
      <c r="L48" s="41"/>
      <c r="M48" s="26"/>
      <c r="N48" s="38">
        <v>281.07</v>
      </c>
      <c r="O48" s="38">
        <v>187.38</v>
      </c>
      <c r="P48" s="39">
        <f>E48*N48</f>
        <v>8432.1</v>
      </c>
      <c r="Q48" s="38">
        <f>E48*O48</f>
        <v>5621.4</v>
      </c>
      <c r="R48" s="38">
        <f>P48+Q48</f>
        <v>14053.5</v>
      </c>
      <c r="S48" s="50"/>
    </row>
    <row r="49" s="2" customFormat="1" ht="21" customHeight="1" spans="1:19">
      <c r="A49" s="26" t="s">
        <v>106</v>
      </c>
      <c r="B49" s="29" t="s">
        <v>101</v>
      </c>
      <c r="C49" s="29" t="s">
        <v>56</v>
      </c>
      <c r="D49" s="29" t="s">
        <v>47</v>
      </c>
      <c r="E49" s="26">
        <v>30</v>
      </c>
      <c r="F49" s="26" t="s">
        <v>30</v>
      </c>
      <c r="G49" s="26" t="s">
        <v>31</v>
      </c>
      <c r="H49" s="20" t="s">
        <v>32</v>
      </c>
      <c r="I49" s="26" t="s">
        <v>33</v>
      </c>
      <c r="J49" s="26">
        <v>180</v>
      </c>
      <c r="K49" s="26">
        <v>92</v>
      </c>
      <c r="L49" s="41" t="s">
        <v>34</v>
      </c>
      <c r="M49" s="26" t="s">
        <v>107</v>
      </c>
      <c r="N49" s="38">
        <v>281.07</v>
      </c>
      <c r="O49" s="38">
        <v>187.38</v>
      </c>
      <c r="P49" s="39">
        <f>E49*N49</f>
        <v>8432.1</v>
      </c>
      <c r="Q49" s="38">
        <f>E49*O49</f>
        <v>5621.4</v>
      </c>
      <c r="R49" s="38">
        <f>P49+Q49</f>
        <v>14053.5</v>
      </c>
      <c r="S49" s="50"/>
    </row>
    <row r="50" s="2" customFormat="1" ht="21" customHeight="1" spans="1:19">
      <c r="A50" s="27" t="s">
        <v>108</v>
      </c>
      <c r="B50" s="29"/>
      <c r="C50" s="29"/>
      <c r="D50" s="29"/>
      <c r="E50" s="27">
        <v>316</v>
      </c>
      <c r="F50" s="26"/>
      <c r="G50" s="26"/>
      <c r="H50" s="20"/>
      <c r="I50" s="26"/>
      <c r="J50" s="26"/>
      <c r="K50" s="26"/>
      <c r="L50" s="41"/>
      <c r="M50" s="26"/>
      <c r="N50" s="38">
        <v>281.07</v>
      </c>
      <c r="O50" s="38">
        <v>187.38</v>
      </c>
      <c r="P50" s="39">
        <f>E50*N50</f>
        <v>88818.12</v>
      </c>
      <c r="Q50" s="38">
        <f>E50*O50</f>
        <v>59212.08</v>
      </c>
      <c r="R50" s="38">
        <f>P50+Q50</f>
        <v>148030.2</v>
      </c>
      <c r="S50" s="50"/>
    </row>
    <row r="51" s="2" customFormat="1" ht="21" customHeight="1" spans="1:19">
      <c r="A51" s="18" t="s">
        <v>109</v>
      </c>
      <c r="B51" s="29"/>
      <c r="C51" s="29"/>
      <c r="D51" s="29"/>
      <c r="E51" s="26">
        <v>86</v>
      </c>
      <c r="F51" s="26"/>
      <c r="G51" s="26"/>
      <c r="H51" s="20"/>
      <c r="I51" s="26"/>
      <c r="J51" s="26"/>
      <c r="K51" s="26"/>
      <c r="L51" s="41"/>
      <c r="M51" s="26"/>
      <c r="N51" s="38">
        <v>281.07</v>
      </c>
      <c r="O51" s="38">
        <v>187.38</v>
      </c>
      <c r="P51" s="39">
        <f>E51*N51</f>
        <v>24172.02</v>
      </c>
      <c r="Q51" s="38">
        <f>E51*O51</f>
        <v>16114.68</v>
      </c>
      <c r="R51" s="38">
        <f>P51+Q51</f>
        <v>40286.7</v>
      </c>
      <c r="S51" s="50"/>
    </row>
    <row r="52" s="2" customFormat="1" ht="21" customHeight="1" spans="1:19">
      <c r="A52" s="18" t="s">
        <v>110</v>
      </c>
      <c r="B52" s="19" t="s">
        <v>111</v>
      </c>
      <c r="C52" s="19" t="s">
        <v>68</v>
      </c>
      <c r="D52" s="19" t="s">
        <v>66</v>
      </c>
      <c r="E52" s="18">
        <v>86</v>
      </c>
      <c r="F52" s="26" t="s">
        <v>30</v>
      </c>
      <c r="G52" s="26" t="s">
        <v>31</v>
      </c>
      <c r="H52" s="20" t="s">
        <v>32</v>
      </c>
      <c r="I52" s="26" t="s">
        <v>33</v>
      </c>
      <c r="J52" s="26">
        <v>200</v>
      </c>
      <c r="K52" s="26">
        <v>90</v>
      </c>
      <c r="L52" s="41" t="s">
        <v>34</v>
      </c>
      <c r="M52" s="44" t="s">
        <v>112</v>
      </c>
      <c r="N52" s="38">
        <v>281.07</v>
      </c>
      <c r="O52" s="38">
        <v>187.38</v>
      </c>
      <c r="P52" s="39">
        <f>E52*N52</f>
        <v>24172.02</v>
      </c>
      <c r="Q52" s="38">
        <f>E52*O52</f>
        <v>16114.68</v>
      </c>
      <c r="R52" s="38">
        <f>P52+Q52</f>
        <v>40286.7</v>
      </c>
      <c r="S52" s="50"/>
    </row>
    <row r="53" s="2" customFormat="1" ht="21" customHeight="1" spans="1:19">
      <c r="A53" s="26" t="s">
        <v>113</v>
      </c>
      <c r="B53" s="19"/>
      <c r="C53" s="19"/>
      <c r="D53" s="19"/>
      <c r="E53" s="18">
        <v>102</v>
      </c>
      <c r="F53" s="26"/>
      <c r="G53" s="26"/>
      <c r="H53" s="20"/>
      <c r="I53" s="26"/>
      <c r="J53" s="26"/>
      <c r="K53" s="26"/>
      <c r="L53" s="41"/>
      <c r="M53" s="44"/>
      <c r="N53" s="38">
        <v>281.07</v>
      </c>
      <c r="O53" s="38">
        <v>187.38</v>
      </c>
      <c r="P53" s="39">
        <f>E53*N53</f>
        <v>28669.14</v>
      </c>
      <c r="Q53" s="38">
        <f>E53*O53</f>
        <v>19112.76</v>
      </c>
      <c r="R53" s="38">
        <f>P53+Q53</f>
        <v>47781.9</v>
      </c>
      <c r="S53" s="50"/>
    </row>
    <row r="54" s="2" customFormat="1" ht="21" customHeight="1" spans="1:19">
      <c r="A54" s="26" t="s">
        <v>114</v>
      </c>
      <c r="B54" s="19" t="s">
        <v>115</v>
      </c>
      <c r="C54" s="19" t="s">
        <v>68</v>
      </c>
      <c r="D54" s="19" t="s">
        <v>66</v>
      </c>
      <c r="E54" s="18">
        <v>102</v>
      </c>
      <c r="F54" s="26" t="s">
        <v>30</v>
      </c>
      <c r="G54" s="26" t="s">
        <v>31</v>
      </c>
      <c r="H54" s="20" t="s">
        <v>32</v>
      </c>
      <c r="I54" s="26" t="s">
        <v>33</v>
      </c>
      <c r="J54" s="26">
        <v>180</v>
      </c>
      <c r="K54" s="26">
        <v>86</v>
      </c>
      <c r="L54" s="41" t="s">
        <v>34</v>
      </c>
      <c r="M54" s="44" t="s">
        <v>116</v>
      </c>
      <c r="N54" s="38">
        <v>281.07</v>
      </c>
      <c r="O54" s="38">
        <v>187.38</v>
      </c>
      <c r="P54" s="39">
        <f>E54*N54</f>
        <v>28669.14</v>
      </c>
      <c r="Q54" s="38">
        <f>E54*O54</f>
        <v>19112.76</v>
      </c>
      <c r="R54" s="38">
        <f>P54+Q54</f>
        <v>47781.9</v>
      </c>
      <c r="S54" s="50"/>
    </row>
    <row r="55" s="2" customFormat="1" ht="21" customHeight="1" spans="1:19">
      <c r="A55" s="26" t="s">
        <v>117</v>
      </c>
      <c r="B55" s="19"/>
      <c r="C55" s="19"/>
      <c r="D55" s="19"/>
      <c r="E55" s="18">
        <v>128</v>
      </c>
      <c r="F55" s="26"/>
      <c r="G55" s="26"/>
      <c r="H55" s="20"/>
      <c r="I55" s="26"/>
      <c r="J55" s="26"/>
      <c r="K55" s="26"/>
      <c r="L55" s="41"/>
      <c r="M55" s="44"/>
      <c r="N55" s="38">
        <v>281.07</v>
      </c>
      <c r="O55" s="38">
        <v>187.38</v>
      </c>
      <c r="P55" s="39">
        <f>E55*N55</f>
        <v>35976.96</v>
      </c>
      <c r="Q55" s="38">
        <f>E55*O55</f>
        <v>23984.64</v>
      </c>
      <c r="R55" s="38">
        <f>P55+Q55</f>
        <v>59961.6</v>
      </c>
      <c r="S55" s="50"/>
    </row>
    <row r="56" s="2" customFormat="1" ht="21" customHeight="1" spans="1:19">
      <c r="A56" s="26" t="s">
        <v>118</v>
      </c>
      <c r="B56" s="19" t="s">
        <v>119</v>
      </c>
      <c r="C56" s="19">
        <v>11</v>
      </c>
      <c r="D56" s="19" t="s">
        <v>36</v>
      </c>
      <c r="E56" s="18">
        <v>87</v>
      </c>
      <c r="F56" s="26" t="s">
        <v>30</v>
      </c>
      <c r="G56" s="26" t="s">
        <v>31</v>
      </c>
      <c r="H56" s="20" t="s">
        <v>32</v>
      </c>
      <c r="I56" s="26" t="s">
        <v>33</v>
      </c>
      <c r="J56" s="26">
        <v>180</v>
      </c>
      <c r="K56" s="26">
        <v>86</v>
      </c>
      <c r="L56" s="41" t="s">
        <v>34</v>
      </c>
      <c r="M56" s="44" t="s">
        <v>120</v>
      </c>
      <c r="N56" s="38">
        <v>281.07</v>
      </c>
      <c r="O56" s="38">
        <v>187.38</v>
      </c>
      <c r="P56" s="39">
        <f>E56*N56</f>
        <v>24453.09</v>
      </c>
      <c r="Q56" s="38">
        <f>E56*O56</f>
        <v>16302.06</v>
      </c>
      <c r="R56" s="38">
        <f>P56+Q56</f>
        <v>40755.15</v>
      </c>
      <c r="S56" s="50"/>
    </row>
    <row r="57" s="2" customFormat="1" ht="21" customHeight="1" spans="1:19">
      <c r="A57" s="26" t="s">
        <v>118</v>
      </c>
      <c r="B57" s="19" t="s">
        <v>119</v>
      </c>
      <c r="C57" s="19" t="s">
        <v>40</v>
      </c>
      <c r="D57" s="19" t="s">
        <v>29</v>
      </c>
      <c r="E57" s="18">
        <v>41</v>
      </c>
      <c r="F57" s="26" t="s">
        <v>30</v>
      </c>
      <c r="G57" s="26" t="s">
        <v>31</v>
      </c>
      <c r="H57" s="20" t="s">
        <v>32</v>
      </c>
      <c r="I57" s="26" t="s">
        <v>33</v>
      </c>
      <c r="J57" s="26">
        <v>180</v>
      </c>
      <c r="K57" s="26">
        <v>88</v>
      </c>
      <c r="L57" s="41" t="s">
        <v>34</v>
      </c>
      <c r="M57" s="44" t="s">
        <v>120</v>
      </c>
      <c r="N57" s="38">
        <v>281.07</v>
      </c>
      <c r="O57" s="38">
        <v>187.38</v>
      </c>
      <c r="P57" s="39">
        <f>E57*N57</f>
        <v>11523.87</v>
      </c>
      <c r="Q57" s="38">
        <f>E57*O57</f>
        <v>7682.58</v>
      </c>
      <c r="R57" s="38">
        <f>P57+Q57</f>
        <v>19206.45</v>
      </c>
      <c r="S57" s="50"/>
    </row>
    <row r="58" s="2" customFormat="1" ht="21" customHeight="1" spans="1:19">
      <c r="A58" s="27" t="s">
        <v>121</v>
      </c>
      <c r="B58" s="19"/>
      <c r="C58" s="19"/>
      <c r="D58" s="19"/>
      <c r="E58" s="28">
        <v>496</v>
      </c>
      <c r="F58" s="20"/>
      <c r="G58" s="26"/>
      <c r="H58" s="20"/>
      <c r="I58" s="20"/>
      <c r="J58" s="26"/>
      <c r="K58" s="26"/>
      <c r="L58" s="41"/>
      <c r="M58" s="18"/>
      <c r="N58" s="38">
        <v>281.07</v>
      </c>
      <c r="O58" s="38">
        <v>187.38</v>
      </c>
      <c r="P58" s="39">
        <f>E58*N58</f>
        <v>139410.72</v>
      </c>
      <c r="Q58" s="38">
        <f>E58*O58</f>
        <v>92940.48</v>
      </c>
      <c r="R58" s="38">
        <f>P58+Q58</f>
        <v>232351.2</v>
      </c>
      <c r="S58" s="50"/>
    </row>
    <row r="59" s="2" customFormat="1" ht="21" customHeight="1" spans="1:19">
      <c r="A59" s="23" t="s">
        <v>122</v>
      </c>
      <c r="B59" s="19"/>
      <c r="C59" s="19"/>
      <c r="D59" s="19"/>
      <c r="E59" s="18">
        <v>10</v>
      </c>
      <c r="F59" s="20"/>
      <c r="G59" s="26"/>
      <c r="H59" s="20"/>
      <c r="I59" s="20"/>
      <c r="J59" s="26"/>
      <c r="K59" s="26"/>
      <c r="L59" s="41"/>
      <c r="M59" s="18"/>
      <c r="N59" s="38">
        <v>281.07</v>
      </c>
      <c r="O59" s="38">
        <v>187.38</v>
      </c>
      <c r="P59" s="39">
        <f>E59*N59</f>
        <v>2810.7</v>
      </c>
      <c r="Q59" s="38">
        <f>E59*O59</f>
        <v>1873.8</v>
      </c>
      <c r="R59" s="38">
        <f>P59+Q59</f>
        <v>4684.5</v>
      </c>
      <c r="S59" s="50"/>
    </row>
    <row r="60" s="2" customFormat="1" ht="21" customHeight="1" spans="1:19">
      <c r="A60" s="23" t="s">
        <v>123</v>
      </c>
      <c r="B60" s="29" t="s">
        <v>124</v>
      </c>
      <c r="C60" s="29" t="s">
        <v>40</v>
      </c>
      <c r="D60" s="29" t="s">
        <v>125</v>
      </c>
      <c r="E60" s="30">
        <v>7</v>
      </c>
      <c r="F60" s="23" t="s">
        <v>30</v>
      </c>
      <c r="G60" s="23" t="s">
        <v>31</v>
      </c>
      <c r="H60" s="20" t="s">
        <v>32</v>
      </c>
      <c r="I60" s="23" t="s">
        <v>33</v>
      </c>
      <c r="J60" s="23">
        <v>180</v>
      </c>
      <c r="K60" s="26">
        <v>90</v>
      </c>
      <c r="L60" s="41" t="s">
        <v>34</v>
      </c>
      <c r="M60" s="42" t="s">
        <v>126</v>
      </c>
      <c r="N60" s="38">
        <v>281.07</v>
      </c>
      <c r="O60" s="38">
        <v>187.38</v>
      </c>
      <c r="P60" s="39">
        <f>E60*N60</f>
        <v>1967.49</v>
      </c>
      <c r="Q60" s="38">
        <f>E60*O60</f>
        <v>1311.66</v>
      </c>
      <c r="R60" s="38">
        <f>P60+Q60</f>
        <v>3279.15</v>
      </c>
      <c r="S60" s="50"/>
    </row>
    <row r="61" s="2" customFormat="1" ht="21" customHeight="1" spans="1:19">
      <c r="A61" s="23" t="s">
        <v>123</v>
      </c>
      <c r="B61" s="29" t="s">
        <v>127</v>
      </c>
      <c r="C61" s="29" t="s">
        <v>78</v>
      </c>
      <c r="D61" s="29" t="s">
        <v>128</v>
      </c>
      <c r="E61" s="30">
        <v>3</v>
      </c>
      <c r="F61" s="23" t="s">
        <v>30</v>
      </c>
      <c r="G61" s="23" t="s">
        <v>31</v>
      </c>
      <c r="H61" s="20" t="s">
        <v>32</v>
      </c>
      <c r="I61" s="23" t="s">
        <v>33</v>
      </c>
      <c r="J61" s="23">
        <v>180</v>
      </c>
      <c r="K61" s="26">
        <v>90</v>
      </c>
      <c r="L61" s="41" t="s">
        <v>34</v>
      </c>
      <c r="M61" s="42" t="s">
        <v>126</v>
      </c>
      <c r="N61" s="38">
        <v>281.07</v>
      </c>
      <c r="O61" s="38">
        <v>187.38</v>
      </c>
      <c r="P61" s="39">
        <f>E61*N61</f>
        <v>843.21</v>
      </c>
      <c r="Q61" s="38">
        <f>E61*O61</f>
        <v>562.14</v>
      </c>
      <c r="R61" s="38">
        <f>P61+Q61</f>
        <v>1405.35</v>
      </c>
      <c r="S61" s="50"/>
    </row>
    <row r="62" s="2" customFormat="1" ht="21" customHeight="1" spans="1:19">
      <c r="A62" s="23" t="s">
        <v>129</v>
      </c>
      <c r="B62" s="29"/>
      <c r="C62" s="29"/>
      <c r="D62" s="29"/>
      <c r="E62" s="30">
        <v>147</v>
      </c>
      <c r="F62" s="23"/>
      <c r="G62" s="23"/>
      <c r="H62" s="20"/>
      <c r="I62" s="23"/>
      <c r="J62" s="23"/>
      <c r="K62" s="26"/>
      <c r="L62" s="41"/>
      <c r="M62" s="42"/>
      <c r="N62" s="38">
        <v>281.07</v>
      </c>
      <c r="O62" s="38">
        <v>187.38</v>
      </c>
      <c r="P62" s="39">
        <f>E62*N62</f>
        <v>41317.29</v>
      </c>
      <c r="Q62" s="38">
        <f>E62*O62</f>
        <v>27544.86</v>
      </c>
      <c r="R62" s="38">
        <f>P62+Q62</f>
        <v>68862.15</v>
      </c>
      <c r="S62" s="50"/>
    </row>
    <row r="63" s="2" customFormat="1" ht="21" customHeight="1" spans="1:19">
      <c r="A63" s="23" t="s">
        <v>129</v>
      </c>
      <c r="B63" s="29" t="s">
        <v>72</v>
      </c>
      <c r="C63" s="29" t="s">
        <v>83</v>
      </c>
      <c r="D63" s="29" t="s">
        <v>52</v>
      </c>
      <c r="E63" s="30">
        <v>45</v>
      </c>
      <c r="F63" s="23" t="s">
        <v>30</v>
      </c>
      <c r="G63" s="23" t="s">
        <v>31</v>
      </c>
      <c r="H63" s="20" t="s">
        <v>32</v>
      </c>
      <c r="I63" s="23" t="s">
        <v>33</v>
      </c>
      <c r="J63" s="26">
        <v>180</v>
      </c>
      <c r="K63" s="26">
        <v>90</v>
      </c>
      <c r="L63" s="41" t="s">
        <v>34</v>
      </c>
      <c r="M63" s="42" t="s">
        <v>130</v>
      </c>
      <c r="N63" s="38">
        <v>281.07</v>
      </c>
      <c r="O63" s="38">
        <v>187.38</v>
      </c>
      <c r="P63" s="39">
        <f>E63*N63</f>
        <v>12648.15</v>
      </c>
      <c r="Q63" s="38">
        <f>E63*O63</f>
        <v>8432.1</v>
      </c>
      <c r="R63" s="38">
        <f>P63+Q63</f>
        <v>21080.25</v>
      </c>
      <c r="S63" s="50"/>
    </row>
    <row r="64" s="2" customFormat="1" ht="21" customHeight="1" spans="1:19">
      <c r="A64" s="23" t="s">
        <v>129</v>
      </c>
      <c r="B64" s="29" t="s">
        <v>131</v>
      </c>
      <c r="C64" s="29" t="s">
        <v>86</v>
      </c>
      <c r="D64" s="29" t="s">
        <v>132</v>
      </c>
      <c r="E64" s="30">
        <v>40</v>
      </c>
      <c r="F64" s="23" t="s">
        <v>30</v>
      </c>
      <c r="G64" s="23" t="s">
        <v>31</v>
      </c>
      <c r="H64" s="20" t="s">
        <v>32</v>
      </c>
      <c r="I64" s="23" t="s">
        <v>33</v>
      </c>
      <c r="J64" s="26">
        <v>180</v>
      </c>
      <c r="K64" s="26">
        <v>90</v>
      </c>
      <c r="L64" s="41" t="s">
        <v>34</v>
      </c>
      <c r="M64" s="42" t="s">
        <v>126</v>
      </c>
      <c r="N64" s="38">
        <v>281.07</v>
      </c>
      <c r="O64" s="38">
        <v>187.38</v>
      </c>
      <c r="P64" s="39">
        <f>E64*N64</f>
        <v>11242.8</v>
      </c>
      <c r="Q64" s="38">
        <f>E64*O64</f>
        <v>7495.2</v>
      </c>
      <c r="R64" s="38">
        <f>P64+Q64</f>
        <v>18738</v>
      </c>
      <c r="S64" s="50"/>
    </row>
    <row r="65" s="2" customFormat="1" ht="21" customHeight="1" spans="1:19">
      <c r="A65" s="23" t="s">
        <v>129</v>
      </c>
      <c r="B65" s="29" t="s">
        <v>131</v>
      </c>
      <c r="C65" s="29" t="s">
        <v>86</v>
      </c>
      <c r="D65" s="29" t="s">
        <v>133</v>
      </c>
      <c r="E65" s="30">
        <v>23</v>
      </c>
      <c r="F65" s="23" t="s">
        <v>30</v>
      </c>
      <c r="G65" s="23" t="s">
        <v>31</v>
      </c>
      <c r="H65" s="20" t="s">
        <v>32</v>
      </c>
      <c r="I65" s="23" t="s">
        <v>33</v>
      </c>
      <c r="J65" s="23">
        <v>180</v>
      </c>
      <c r="K65" s="26">
        <v>90</v>
      </c>
      <c r="L65" s="41" t="s">
        <v>34</v>
      </c>
      <c r="M65" s="42" t="s">
        <v>126</v>
      </c>
      <c r="N65" s="38">
        <v>281.07</v>
      </c>
      <c r="O65" s="38">
        <v>187.38</v>
      </c>
      <c r="P65" s="39">
        <f>E65*N65</f>
        <v>6464.61</v>
      </c>
      <c r="Q65" s="38">
        <f>E65*O65</f>
        <v>4309.74</v>
      </c>
      <c r="R65" s="38">
        <f>P65+Q65</f>
        <v>10774.35</v>
      </c>
      <c r="S65" s="50"/>
    </row>
    <row r="66" s="2" customFormat="1" ht="21" customHeight="1" spans="1:19">
      <c r="A66" s="23" t="s">
        <v>129</v>
      </c>
      <c r="B66" s="29" t="s">
        <v>131</v>
      </c>
      <c r="C66" s="29" t="s">
        <v>86</v>
      </c>
      <c r="D66" s="29" t="s">
        <v>134</v>
      </c>
      <c r="E66" s="30">
        <v>28</v>
      </c>
      <c r="F66" s="23" t="s">
        <v>30</v>
      </c>
      <c r="G66" s="23" t="s">
        <v>31</v>
      </c>
      <c r="H66" s="20" t="s">
        <v>32</v>
      </c>
      <c r="I66" s="23" t="s">
        <v>33</v>
      </c>
      <c r="J66" s="26">
        <v>180</v>
      </c>
      <c r="K66" s="26">
        <v>90</v>
      </c>
      <c r="L66" s="41" t="s">
        <v>34</v>
      </c>
      <c r="M66" s="42" t="s">
        <v>126</v>
      </c>
      <c r="N66" s="38">
        <v>281.07</v>
      </c>
      <c r="O66" s="38">
        <v>187.38</v>
      </c>
      <c r="P66" s="39">
        <f>E66*N66</f>
        <v>7869.96</v>
      </c>
      <c r="Q66" s="38">
        <f>E66*O66</f>
        <v>5246.64</v>
      </c>
      <c r="R66" s="38">
        <f>P66+Q66</f>
        <v>13116.6</v>
      </c>
      <c r="S66" s="50"/>
    </row>
    <row r="67" s="2" customFormat="1" ht="21" customHeight="1" spans="1:19">
      <c r="A67" s="23" t="s">
        <v>129</v>
      </c>
      <c r="B67" s="29" t="s">
        <v>131</v>
      </c>
      <c r="C67" s="29" t="s">
        <v>86</v>
      </c>
      <c r="D67" s="29" t="s">
        <v>135</v>
      </c>
      <c r="E67" s="30">
        <v>11</v>
      </c>
      <c r="F67" s="23" t="s">
        <v>30</v>
      </c>
      <c r="G67" s="23" t="s">
        <v>31</v>
      </c>
      <c r="H67" s="20" t="s">
        <v>32</v>
      </c>
      <c r="I67" s="23" t="s">
        <v>33</v>
      </c>
      <c r="J67" s="26">
        <v>180</v>
      </c>
      <c r="K67" s="26">
        <v>90</v>
      </c>
      <c r="L67" s="41" t="s">
        <v>34</v>
      </c>
      <c r="M67" s="42" t="s">
        <v>126</v>
      </c>
      <c r="N67" s="38">
        <v>281.07</v>
      </c>
      <c r="O67" s="38">
        <v>187.38</v>
      </c>
      <c r="P67" s="39">
        <f>E67*N67</f>
        <v>3091.77</v>
      </c>
      <c r="Q67" s="38">
        <f>E67*O67</f>
        <v>2061.18</v>
      </c>
      <c r="R67" s="38">
        <f>P67+Q67</f>
        <v>5152.95</v>
      </c>
      <c r="S67" s="50"/>
    </row>
    <row r="68" s="2" customFormat="1" ht="21" customHeight="1" spans="1:19">
      <c r="A68" s="23" t="s">
        <v>136</v>
      </c>
      <c r="B68" s="19"/>
      <c r="C68" s="19"/>
      <c r="D68" s="19"/>
      <c r="E68" s="53">
        <v>26</v>
      </c>
      <c r="F68" s="23"/>
      <c r="G68" s="23"/>
      <c r="H68" s="20"/>
      <c r="I68" s="23"/>
      <c r="J68" s="26"/>
      <c r="K68" s="26"/>
      <c r="L68" s="41"/>
      <c r="M68" s="26"/>
      <c r="N68" s="38">
        <v>281.07</v>
      </c>
      <c r="O68" s="38">
        <v>187.38</v>
      </c>
      <c r="P68" s="39">
        <f>E68*N68</f>
        <v>7307.82</v>
      </c>
      <c r="Q68" s="38">
        <f>E68*O68</f>
        <v>4871.88</v>
      </c>
      <c r="R68" s="38">
        <f>P68+Q68</f>
        <v>12179.7</v>
      </c>
      <c r="S68" s="50"/>
    </row>
    <row r="69" s="2" customFormat="1" ht="21" customHeight="1" spans="1:19">
      <c r="A69" s="23" t="s">
        <v>137</v>
      </c>
      <c r="B69" s="19" t="s">
        <v>132</v>
      </c>
      <c r="C69" s="19" t="s">
        <v>40</v>
      </c>
      <c r="D69" s="19" t="s">
        <v>84</v>
      </c>
      <c r="E69" s="53">
        <v>26</v>
      </c>
      <c r="F69" s="23" t="s">
        <v>30</v>
      </c>
      <c r="G69" s="23" t="s">
        <v>31</v>
      </c>
      <c r="H69" s="20" t="s">
        <v>32</v>
      </c>
      <c r="I69" s="23" t="s">
        <v>33</v>
      </c>
      <c r="J69" s="26">
        <v>180</v>
      </c>
      <c r="K69" s="26">
        <v>90</v>
      </c>
      <c r="L69" s="41" t="s">
        <v>34</v>
      </c>
      <c r="M69" s="42" t="s">
        <v>126</v>
      </c>
      <c r="N69" s="38">
        <v>281.07</v>
      </c>
      <c r="O69" s="38">
        <v>187.38</v>
      </c>
      <c r="P69" s="39">
        <f>E69*N69</f>
        <v>7307.82</v>
      </c>
      <c r="Q69" s="38">
        <f>E69*O69</f>
        <v>4871.88</v>
      </c>
      <c r="R69" s="38">
        <f>P69+Q69</f>
        <v>12179.7</v>
      </c>
      <c r="S69" s="50"/>
    </row>
    <row r="70" s="2" customFormat="1" ht="21" customHeight="1" spans="1:19">
      <c r="A70" s="54" t="s">
        <v>138</v>
      </c>
      <c r="B70" s="19"/>
      <c r="C70" s="19"/>
      <c r="D70" s="19"/>
      <c r="E70" s="53">
        <v>62</v>
      </c>
      <c r="F70" s="23"/>
      <c r="G70" s="23"/>
      <c r="H70" s="20"/>
      <c r="I70" s="23"/>
      <c r="J70" s="26"/>
      <c r="K70" s="26"/>
      <c r="L70" s="41"/>
      <c r="M70" s="42"/>
      <c r="N70" s="38">
        <v>281.07</v>
      </c>
      <c r="O70" s="38">
        <v>187.38</v>
      </c>
      <c r="P70" s="39">
        <f>E70*N70</f>
        <v>17426.34</v>
      </c>
      <c r="Q70" s="38">
        <f>E70*O70</f>
        <v>11617.56</v>
      </c>
      <c r="R70" s="38">
        <f>P70+Q70</f>
        <v>29043.9</v>
      </c>
      <c r="S70" s="50"/>
    </row>
    <row r="71" s="2" customFormat="1" ht="21" customHeight="1" spans="1:19">
      <c r="A71" s="54" t="s">
        <v>139</v>
      </c>
      <c r="B71" s="29" t="s">
        <v>91</v>
      </c>
      <c r="C71" s="29" t="s">
        <v>68</v>
      </c>
      <c r="D71" s="29" t="s">
        <v>132</v>
      </c>
      <c r="E71" s="30">
        <v>62</v>
      </c>
      <c r="F71" s="54" t="s">
        <v>30</v>
      </c>
      <c r="G71" s="54" t="s">
        <v>31</v>
      </c>
      <c r="H71" s="20" t="s">
        <v>32</v>
      </c>
      <c r="I71" s="23" t="s">
        <v>33</v>
      </c>
      <c r="J71" s="54">
        <v>180</v>
      </c>
      <c r="K71" s="26">
        <v>91</v>
      </c>
      <c r="L71" s="41" t="s">
        <v>34</v>
      </c>
      <c r="M71" s="42" t="s">
        <v>140</v>
      </c>
      <c r="N71" s="38">
        <v>281.07</v>
      </c>
      <c r="O71" s="38">
        <v>187.38</v>
      </c>
      <c r="P71" s="39">
        <f>E71*N71</f>
        <v>17426.34</v>
      </c>
      <c r="Q71" s="38">
        <f>E71*O71</f>
        <v>11617.56</v>
      </c>
      <c r="R71" s="38">
        <f>P71+Q71</f>
        <v>29043.9</v>
      </c>
      <c r="S71" s="50"/>
    </row>
    <row r="72" s="2" customFormat="1" ht="21" customHeight="1" spans="1:19">
      <c r="A72" s="23" t="s">
        <v>141</v>
      </c>
      <c r="B72" s="29"/>
      <c r="C72" s="29"/>
      <c r="D72" s="29"/>
      <c r="E72" s="30">
        <v>196</v>
      </c>
      <c r="F72" s="54"/>
      <c r="G72" s="54"/>
      <c r="H72" s="20"/>
      <c r="I72" s="23"/>
      <c r="J72" s="54"/>
      <c r="K72" s="26"/>
      <c r="L72" s="41"/>
      <c r="M72" s="42"/>
      <c r="N72" s="38">
        <v>281.07</v>
      </c>
      <c r="O72" s="38">
        <v>187.38</v>
      </c>
      <c r="P72" s="39">
        <f>E72*N72</f>
        <v>55089.72</v>
      </c>
      <c r="Q72" s="38">
        <f>E72*O72</f>
        <v>36726.48</v>
      </c>
      <c r="R72" s="38">
        <f>P72+Q72</f>
        <v>91816.2</v>
      </c>
      <c r="S72" s="50"/>
    </row>
    <row r="73" s="2" customFormat="1" ht="21" customHeight="1" spans="1:19">
      <c r="A73" s="23" t="s">
        <v>142</v>
      </c>
      <c r="B73" s="19" t="s">
        <v>143</v>
      </c>
      <c r="C73" s="19" t="s">
        <v>56</v>
      </c>
      <c r="D73" s="19" t="s">
        <v>84</v>
      </c>
      <c r="E73" s="53">
        <v>105</v>
      </c>
      <c r="F73" s="23" t="s">
        <v>30</v>
      </c>
      <c r="G73" s="23" t="s">
        <v>31</v>
      </c>
      <c r="H73" s="20" t="s">
        <v>32</v>
      </c>
      <c r="I73" s="23" t="s">
        <v>33</v>
      </c>
      <c r="J73" s="26">
        <v>180</v>
      </c>
      <c r="K73" s="26">
        <v>90</v>
      </c>
      <c r="L73" s="41" t="s">
        <v>34</v>
      </c>
      <c r="M73" s="42" t="s">
        <v>140</v>
      </c>
      <c r="N73" s="38">
        <v>281.07</v>
      </c>
      <c r="O73" s="38">
        <v>187.38</v>
      </c>
      <c r="P73" s="39">
        <f>E73*N73</f>
        <v>29512.35</v>
      </c>
      <c r="Q73" s="38">
        <f>E73*O73</f>
        <v>19674.9</v>
      </c>
      <c r="R73" s="38">
        <f>P73+Q73</f>
        <v>49187.25</v>
      </c>
      <c r="S73" s="50"/>
    </row>
    <row r="74" s="2" customFormat="1" ht="21" customHeight="1" spans="1:19">
      <c r="A74" s="23" t="s">
        <v>142</v>
      </c>
      <c r="B74" s="19" t="s">
        <v>143</v>
      </c>
      <c r="C74" s="19" t="s">
        <v>56</v>
      </c>
      <c r="D74" s="19" t="s">
        <v>134</v>
      </c>
      <c r="E74" s="53">
        <v>38</v>
      </c>
      <c r="F74" s="23" t="s">
        <v>30</v>
      </c>
      <c r="G74" s="23" t="s">
        <v>31</v>
      </c>
      <c r="H74" s="20" t="s">
        <v>32</v>
      </c>
      <c r="I74" s="23" t="s">
        <v>33</v>
      </c>
      <c r="J74" s="26">
        <v>180</v>
      </c>
      <c r="K74" s="26">
        <v>90</v>
      </c>
      <c r="L74" s="41" t="s">
        <v>34</v>
      </c>
      <c r="M74" s="42" t="s">
        <v>140</v>
      </c>
      <c r="N74" s="38">
        <v>281.07</v>
      </c>
      <c r="O74" s="38">
        <v>187.38</v>
      </c>
      <c r="P74" s="39">
        <f>E74*N74</f>
        <v>10680.66</v>
      </c>
      <c r="Q74" s="38">
        <f>E74*O74</f>
        <v>7120.44</v>
      </c>
      <c r="R74" s="38">
        <f>P74+Q74</f>
        <v>17801.1</v>
      </c>
      <c r="S74" s="50"/>
    </row>
    <row r="75" s="2" customFormat="1" ht="21" customHeight="1" spans="1:19">
      <c r="A75" s="23" t="s">
        <v>142</v>
      </c>
      <c r="B75" s="19" t="s">
        <v>144</v>
      </c>
      <c r="C75" s="19" t="s">
        <v>86</v>
      </c>
      <c r="D75" s="19" t="s">
        <v>84</v>
      </c>
      <c r="E75" s="53">
        <v>37</v>
      </c>
      <c r="F75" s="23" t="s">
        <v>30</v>
      </c>
      <c r="G75" s="23" t="s">
        <v>31</v>
      </c>
      <c r="H75" s="20" t="s">
        <v>32</v>
      </c>
      <c r="I75" s="23" t="s">
        <v>33</v>
      </c>
      <c r="J75" s="26">
        <v>180</v>
      </c>
      <c r="K75" s="26">
        <v>90</v>
      </c>
      <c r="L75" s="41" t="s">
        <v>34</v>
      </c>
      <c r="M75" s="42" t="s">
        <v>140</v>
      </c>
      <c r="N75" s="38">
        <v>281.07</v>
      </c>
      <c r="O75" s="38">
        <v>187.38</v>
      </c>
      <c r="P75" s="39">
        <f>E75*N75</f>
        <v>10399.59</v>
      </c>
      <c r="Q75" s="38">
        <f>E75*O75</f>
        <v>6933.06</v>
      </c>
      <c r="R75" s="38">
        <f>P75+Q75</f>
        <v>17332.65</v>
      </c>
      <c r="S75" s="50"/>
    </row>
    <row r="76" s="2" customFormat="1" ht="21" customHeight="1" spans="1:19">
      <c r="A76" s="23" t="s">
        <v>142</v>
      </c>
      <c r="B76" s="19" t="s">
        <v>144</v>
      </c>
      <c r="C76" s="19" t="s">
        <v>51</v>
      </c>
      <c r="D76" s="19" t="s">
        <v>29</v>
      </c>
      <c r="E76" s="53">
        <v>16</v>
      </c>
      <c r="F76" s="23" t="s">
        <v>30</v>
      </c>
      <c r="G76" s="23" t="s">
        <v>31</v>
      </c>
      <c r="H76" s="20" t="s">
        <v>32</v>
      </c>
      <c r="I76" s="23" t="s">
        <v>33</v>
      </c>
      <c r="J76" s="26">
        <v>180</v>
      </c>
      <c r="K76" s="26">
        <v>90</v>
      </c>
      <c r="L76" s="41" t="s">
        <v>34</v>
      </c>
      <c r="M76" s="42" t="s">
        <v>140</v>
      </c>
      <c r="N76" s="38">
        <v>281.07</v>
      </c>
      <c r="O76" s="38">
        <v>187.38</v>
      </c>
      <c r="P76" s="39">
        <f>E76*N76</f>
        <v>4497.12</v>
      </c>
      <c r="Q76" s="38">
        <f>E76*O76</f>
        <v>2998.08</v>
      </c>
      <c r="R76" s="38">
        <f>P76+Q76</f>
        <v>7495.2</v>
      </c>
      <c r="S76" s="50"/>
    </row>
    <row r="77" s="2" customFormat="1" ht="21" customHeight="1" spans="1:19">
      <c r="A77" s="23" t="s">
        <v>145</v>
      </c>
      <c r="B77" s="19"/>
      <c r="C77" s="19"/>
      <c r="D77" s="19"/>
      <c r="E77" s="53">
        <v>55</v>
      </c>
      <c r="F77" s="23"/>
      <c r="G77" s="23"/>
      <c r="H77" s="20"/>
      <c r="I77" s="23"/>
      <c r="J77" s="26"/>
      <c r="K77" s="26"/>
      <c r="L77" s="41"/>
      <c r="M77" s="42"/>
      <c r="N77" s="38">
        <v>281.07</v>
      </c>
      <c r="O77" s="38">
        <v>187.38</v>
      </c>
      <c r="P77" s="39">
        <f>E77*N77</f>
        <v>15458.85</v>
      </c>
      <c r="Q77" s="38">
        <f>E77*O77</f>
        <v>10305.9</v>
      </c>
      <c r="R77" s="38">
        <f>P77+Q77</f>
        <v>25764.75</v>
      </c>
      <c r="S77" s="50"/>
    </row>
    <row r="78" ht="21" customHeight="1" spans="1:19">
      <c r="A78" s="23" t="s">
        <v>146</v>
      </c>
      <c r="B78" s="29" t="s">
        <v>147</v>
      </c>
      <c r="C78" s="29" t="s">
        <v>68</v>
      </c>
      <c r="D78" s="29" t="s">
        <v>47</v>
      </c>
      <c r="E78" s="30">
        <v>24</v>
      </c>
      <c r="F78" s="23" t="s">
        <v>30</v>
      </c>
      <c r="G78" s="23" t="s">
        <v>31</v>
      </c>
      <c r="H78" s="20" t="s">
        <v>32</v>
      </c>
      <c r="I78" s="23" t="s">
        <v>33</v>
      </c>
      <c r="J78" s="23">
        <v>180</v>
      </c>
      <c r="K78" s="26">
        <v>92</v>
      </c>
      <c r="L78" s="41" t="s">
        <v>34</v>
      </c>
      <c r="M78" s="42" t="s">
        <v>148</v>
      </c>
      <c r="N78" s="38">
        <v>281.07</v>
      </c>
      <c r="O78" s="38">
        <v>187.38</v>
      </c>
      <c r="P78" s="39">
        <f>E78*N78</f>
        <v>6745.68</v>
      </c>
      <c r="Q78" s="38">
        <f>E78*O78</f>
        <v>4497.12</v>
      </c>
      <c r="R78" s="38">
        <f>P78+Q78</f>
        <v>11242.8</v>
      </c>
      <c r="S78" s="40"/>
    </row>
    <row r="79" s="2" customFormat="1" ht="21" customHeight="1" spans="1:19">
      <c r="A79" s="23" t="s">
        <v>146</v>
      </c>
      <c r="B79" s="29" t="s">
        <v>147</v>
      </c>
      <c r="C79" s="29" t="s">
        <v>78</v>
      </c>
      <c r="D79" s="29" t="s">
        <v>29</v>
      </c>
      <c r="E79" s="30">
        <v>31</v>
      </c>
      <c r="F79" s="23" t="s">
        <v>30</v>
      </c>
      <c r="G79" s="23" t="s">
        <v>31</v>
      </c>
      <c r="H79" s="20" t="s">
        <v>32</v>
      </c>
      <c r="I79" s="23" t="s">
        <v>33</v>
      </c>
      <c r="J79" s="23">
        <v>180</v>
      </c>
      <c r="K79" s="26">
        <v>94</v>
      </c>
      <c r="L79" s="41" t="s">
        <v>34</v>
      </c>
      <c r="M79" s="42" t="s">
        <v>148</v>
      </c>
      <c r="N79" s="38">
        <v>281.07</v>
      </c>
      <c r="O79" s="38">
        <v>187.38</v>
      </c>
      <c r="P79" s="39">
        <f>E79*N79</f>
        <v>8713.17</v>
      </c>
      <c r="Q79" s="38">
        <f>E79*O79</f>
        <v>5808.78</v>
      </c>
      <c r="R79" s="38">
        <f>P79+Q79</f>
        <v>14521.95</v>
      </c>
      <c r="S79" s="50"/>
    </row>
  </sheetData>
  <autoFilter ref="A5:M79">
    <extLst/>
  </autoFilter>
  <mergeCells count="22">
    <mergeCell ref="A2:S2"/>
    <mergeCell ref="N3:O3"/>
    <mergeCell ref="P3:R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4:N5"/>
    <mergeCell ref="O4:O5"/>
    <mergeCell ref="P4:P5"/>
    <mergeCell ref="Q4:Q5"/>
    <mergeCell ref="R4:R5"/>
    <mergeCell ref="S3:S5"/>
  </mergeCells>
  <pageMargins left="0.7" right="0.7" top="0.75" bottom="0.75" header="0.3" footer="0.3"/>
  <pageSetup paperSize="9" scale="3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泰宁县2023年度省级以上财政造林（松林改造提升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2024-01-11T01:46:03Z</dcterms:created>
  <dcterms:modified xsi:type="dcterms:W3CDTF">2024-01-11T01:49:46Z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74DA994D34224D3882C32CA193151183_11</vt:lpwstr>
  </property>
  <property fmtid="{D5CDD505-2E9C-101B-9397-08002B2CF9AE}" pid="3" name="KSOProductBuildVer">
    <vt:lpwstr>2052-12.1.0.16120</vt:lpwstr>
  </property>
</Properties>
</file>