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2"/>
  </bookViews>
  <sheets>
    <sheet name="2018" sheetId="1" r:id="rId1"/>
    <sheet name="2019" sheetId="2" r:id="rId2"/>
    <sheet name="2020" sheetId="3" r:id="rId3"/>
  </sheets>
  <definedNames>
    <definedName name="_xlnm.Print_Titles" localSheetId="0">'2018'!$2:$2</definedName>
    <definedName name="_xlnm.Print_Titles" localSheetId="1">'2019'!$2:$2</definedName>
    <definedName name="_xlnm.Print_Titles" localSheetId="2">'2020'!$2:$2</definedName>
  </definedNames>
  <calcPr fullCalcOnLoad="1"/>
</workbook>
</file>

<file path=xl/sharedStrings.xml><?xml version="1.0" encoding="utf-8"?>
<sst xmlns="http://schemas.openxmlformats.org/spreadsheetml/2006/main" count="7623" uniqueCount="1650">
  <si>
    <t>2018年度泰宁县脱贫攻坚项目库申报汇总表</t>
  </si>
  <si>
    <t>项目类别</t>
  </si>
  <si>
    <t>填报单位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</si>
  <si>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</si>
  <si>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</si>
  <si>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</si>
  <si>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</si>
  <si>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</si>
  <si>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</si>
  <si>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</si>
  <si>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</si>
  <si>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</si>
  <si>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</si>
  <si>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</si>
  <si>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</t>
  </si>
  <si>
    <t>绩效目标</t>
  </si>
  <si>
    <t>减贫带贫机制</t>
  </si>
  <si>
    <t>备注</t>
  </si>
  <si>
    <t>基础设施和公共服务</t>
  </si>
  <si>
    <t>泰宁县发改局</t>
  </si>
  <si>
    <t>泰宁县开善乡余源村乡村道路硬化工程</t>
  </si>
  <si>
    <t>乡村公路</t>
  </si>
  <si>
    <t>硬化道路207米，建设路基基础挡墙130米</t>
  </si>
  <si>
    <t>新建</t>
  </si>
  <si>
    <t>泰宁县开善乡余源村</t>
  </si>
  <si>
    <t>泰宁县开善乡人民政府</t>
  </si>
  <si>
    <t>泰宁县发展和改革局</t>
  </si>
  <si>
    <t>财政补助</t>
  </si>
  <si>
    <t>改善村民生产生活条件</t>
  </si>
  <si>
    <t>改善生产生活环境</t>
  </si>
  <si>
    <t>泰宁县发改局基础设施和公共服务小计</t>
  </si>
  <si>
    <t>泰宁县民政局</t>
  </si>
  <si>
    <t>杉城镇胜二村八组李家塅机耕陆硬化</t>
  </si>
  <si>
    <t>村组道路</t>
  </si>
  <si>
    <t>修建机耕路1500米，排水沟800米</t>
  </si>
  <si>
    <t>改建</t>
  </si>
  <si>
    <t>杉城镇胜二村</t>
  </si>
  <si>
    <t>村集体</t>
  </si>
  <si>
    <t>财政资金</t>
  </si>
  <si>
    <t>满足全村村民日常出入，消除道路隐患</t>
  </si>
  <si>
    <t>改善生活生产环境</t>
  </si>
  <si>
    <t>朱口镇渠高村当戈至杨家坊小组道路拓宽硬化</t>
  </si>
  <si>
    <t>总长1100米</t>
  </si>
  <si>
    <t>朱口镇渠高村</t>
  </si>
  <si>
    <t>朱口镇黄厝村田间道路硬化</t>
  </si>
  <si>
    <t>道路长度约300米，宽2.6米</t>
  </si>
  <si>
    <t>朱口镇黄厝村</t>
  </si>
  <si>
    <t>开善乡肖坑村蓬边组排洪渠水毁修复</t>
  </si>
  <si>
    <t>小型水利工程</t>
  </si>
  <si>
    <t>总长230米，高2米，宽2.5米</t>
  </si>
  <si>
    <t>开善乡肖坑村</t>
  </si>
  <si>
    <t>利于农村农业种植，提高产量，增加种植农户收入</t>
  </si>
  <si>
    <t>开善乡余元村环村路硬化</t>
  </si>
  <si>
    <t>硬化道路600米，拓宽至3米，新建护岸120米</t>
  </si>
  <si>
    <t>开善乡余元村</t>
  </si>
  <si>
    <t>开善乡岩坑村组拓宽硬化和水渠修复</t>
  </si>
  <si>
    <t>道路拓宽至4.5米，全长2000米，水渠硬化300米</t>
  </si>
  <si>
    <t>开善乡岩坑村</t>
  </si>
  <si>
    <t>满足全村村民日常出入，消除道路隐患及利于农村农业种植，提高产量，增加种植农户收入</t>
  </si>
  <si>
    <t>新桥乡水源村管线下地</t>
  </si>
  <si>
    <t>动力电</t>
  </si>
  <si>
    <t>全村管线下地</t>
  </si>
  <si>
    <t>新桥乡水源村</t>
  </si>
  <si>
    <t>改善电力环境，保障村民用电安全</t>
  </si>
  <si>
    <t>大龙乡角溪村南山背通组道路硬化</t>
  </si>
  <si>
    <t>总长1600米，宽3.5米</t>
  </si>
  <si>
    <t>大龙乡角溪村</t>
  </si>
  <si>
    <t>上青乡上青村虱塘至坑色机耕路硬化</t>
  </si>
  <si>
    <t>硬化机耕路250米</t>
  </si>
  <si>
    <t>上青乡上青村</t>
  </si>
  <si>
    <t>下渠乡大渠村道路及水沟硬化</t>
  </si>
  <si>
    <t>戴家组道路和水沟硬化、修复</t>
  </si>
  <si>
    <t>下渠乡大渠村</t>
  </si>
  <si>
    <t>泰宁县民政局基础设施和公共服务小计</t>
  </si>
  <si>
    <t>杉城镇人民政府</t>
  </si>
  <si>
    <t>丰岩村塘下饮用水管网</t>
  </si>
  <si>
    <t>饮水安全</t>
  </si>
  <si>
    <t>1500米</t>
  </si>
  <si>
    <t>丰岩村</t>
  </si>
  <si>
    <t>丰岩村委会</t>
  </si>
  <si>
    <t>完善基础设施建设，带动贫困村发展，受益农户60户260人</t>
  </si>
  <si>
    <t>完善基础设施，受益贫困户1户2人</t>
  </si>
  <si>
    <t>丰岩村塘下护坡</t>
  </si>
  <si>
    <t>长140米、高4米</t>
  </si>
  <si>
    <t>丰岩村塘下亮化工程</t>
  </si>
  <si>
    <t>30盏</t>
  </si>
  <si>
    <t>南溪村周家山、杨梅坳组饮水工程</t>
  </si>
  <si>
    <t>新建蓄水池2个、饮水管1500米</t>
  </si>
  <si>
    <t>南溪村</t>
  </si>
  <si>
    <t>南溪村委会</t>
  </si>
  <si>
    <t>完善基础设施建设，带动贫困村发展，受益农户30户128人</t>
  </si>
  <si>
    <t>完善基础设施，受益贫困户4户19人</t>
  </si>
  <si>
    <t>南溪村圳上组饮用水工程</t>
  </si>
  <si>
    <t>新建蓄水池1个、饮水管2000米</t>
  </si>
  <si>
    <t>完善基础设施建设，带动贫困村发展，受益农户42户190人</t>
  </si>
  <si>
    <t>完善基础设施，受益贫困户3户12人</t>
  </si>
  <si>
    <t>际溪村垃圾中转站</t>
  </si>
  <si>
    <t>其他</t>
  </si>
  <si>
    <t>长7米、宽6米、高5米</t>
  </si>
  <si>
    <t>际溪村</t>
  </si>
  <si>
    <t>际溪村委会</t>
  </si>
  <si>
    <t>完善基础设施建设，带动贫困村发展，受益农户248户1006人</t>
  </si>
  <si>
    <t>完善基础设施，受益贫困户15户贫困46人</t>
  </si>
  <si>
    <t>王石村团石坑机耕路硬化</t>
  </si>
  <si>
    <t>长12080米、宽2.6米</t>
  </si>
  <si>
    <t>王石村</t>
  </si>
  <si>
    <t>王石村委会</t>
  </si>
  <si>
    <t>完善基础设施建设，带动贫困村发展，受益农户187户837人</t>
  </si>
  <si>
    <t>完善基础设施，受益贫困户9户33人</t>
  </si>
  <si>
    <t>王石村路灯亮化</t>
  </si>
  <si>
    <t>90盏</t>
  </si>
  <si>
    <t>红光村中央专项彩票公益扶贫资金项目</t>
  </si>
  <si>
    <t>227米道路硬化、护岸485米</t>
  </si>
  <si>
    <t>红光村</t>
  </si>
  <si>
    <t>红光村委会</t>
  </si>
  <si>
    <t>完善基础设施建设，带动贫困村发展，受益农户165户724人</t>
  </si>
  <si>
    <t>完善基础设施，受益贫困户4户11人</t>
  </si>
  <si>
    <t>杉城镇基础设施和公共服务小计</t>
  </si>
  <si>
    <t>朱口镇人民政府</t>
  </si>
  <si>
    <t>朱口村石排上机耕路硬化</t>
  </si>
  <si>
    <t>400米、宽3米机耕路硬化</t>
  </si>
  <si>
    <t>朱口村石排上</t>
  </si>
  <si>
    <t>朱口村民委员会</t>
  </si>
  <si>
    <t>扶贫资金</t>
  </si>
  <si>
    <t>改善村级基础设施</t>
  </si>
  <si>
    <t>受益贫困户59户163人</t>
  </si>
  <si>
    <t>音山村降口机耕路硬化及护岸建设</t>
  </si>
  <si>
    <t>降口机耕路长4公里、宽3米，护岸4公里，上宽0.3米、下宽1米</t>
  </si>
  <si>
    <t>音山村降口</t>
  </si>
  <si>
    <t>音山村民委员会</t>
  </si>
  <si>
    <t>中央彩票资金</t>
  </si>
  <si>
    <t>受益贫困户25户84人</t>
  </si>
  <si>
    <t>龙湖村欣龙园内道路硬化、管网建设</t>
  </si>
  <si>
    <t>新建宅间道路硬化长500米，宽3.5米；管网建设（含管网500米、检查井10座、雨水口10个）</t>
  </si>
  <si>
    <t>龙湖村欣龙园</t>
  </si>
  <si>
    <t>龙湖村民委员会</t>
  </si>
  <si>
    <t>受益贫困户34户112人</t>
  </si>
  <si>
    <t>龙湖村机耕路硬化及护岸</t>
  </si>
  <si>
    <t>长4960米,宽2.6米，护岸150米</t>
  </si>
  <si>
    <t>龙湖村颜坊塅</t>
  </si>
  <si>
    <t>渠高村老年活动中心绿化及硬化等</t>
  </si>
  <si>
    <t>绿化600㎡，硬化400㎡，四周围墙260m</t>
  </si>
  <si>
    <t>渠高村当戈</t>
  </si>
  <si>
    <t>渠高村民委员会</t>
  </si>
  <si>
    <t>改善老年人活动场所，提升社会效益</t>
  </si>
  <si>
    <t>受益贫困户19户58人</t>
  </si>
  <si>
    <t>渠高村卫生所建设</t>
  </si>
  <si>
    <t>医疗卫生</t>
  </si>
  <si>
    <t>60平 方米</t>
  </si>
  <si>
    <t>渠高村</t>
  </si>
  <si>
    <t>渠高村委会</t>
  </si>
  <si>
    <t>朱口镇政府</t>
  </si>
  <si>
    <t>改善群众医疗条件</t>
  </si>
  <si>
    <t>朱口镇基础设施和公共服务小计</t>
  </si>
  <si>
    <t>上青乡人民政府</t>
  </si>
  <si>
    <t>江边村2018年央彩项目</t>
  </si>
  <si>
    <t>村组道路、小型水利工程等</t>
  </si>
  <si>
    <t>机耕路9条，总长4616米；新建引水坝2座等水利措施</t>
  </si>
  <si>
    <t>上青乡江边村</t>
  </si>
  <si>
    <t>彩票公益金</t>
  </si>
  <si>
    <t>贫困群众发展区域条件得到改善</t>
  </si>
  <si>
    <t>崇际村2018年央彩项目</t>
  </si>
  <si>
    <t>上青乡崇际村</t>
  </si>
  <si>
    <t>东山村上东山道路硬化工程</t>
  </si>
  <si>
    <t>1500米长*3.1米宽</t>
  </si>
  <si>
    <t>上青乡东山村</t>
  </si>
  <si>
    <t>扶贫改革试验区资金补助</t>
  </si>
  <si>
    <t>完善村组道建设，改善生产生活条件</t>
  </si>
  <si>
    <t>上青村虱塘路面硬化工程</t>
  </si>
  <si>
    <t>220米长*3米宽</t>
  </si>
  <si>
    <t>老区专项扶贫发展资金</t>
  </si>
  <si>
    <t>上青村龙门段机耕路建设、护岸等</t>
  </si>
  <si>
    <t>301.1米、挡土墙350㎡、护底330㎡</t>
  </si>
  <si>
    <t>中央扶贫专项资金</t>
  </si>
  <si>
    <t>崇际村际下-大坪道路修复项目</t>
  </si>
  <si>
    <t>入户路、村组道路</t>
  </si>
  <si>
    <t>2000米长*4米宽</t>
  </si>
  <si>
    <t>川里村曹家—垇上道路硬化工程</t>
  </si>
  <si>
    <t>2018.10</t>
  </si>
  <si>
    <t>800米长*2.6米宽</t>
  </si>
  <si>
    <t>上青乡川里村</t>
  </si>
  <si>
    <t>其他财政资金</t>
  </si>
  <si>
    <t>川里村下塅—川垅道路硬化工程</t>
  </si>
  <si>
    <t>2018.12</t>
  </si>
  <si>
    <t>700米长*2.6米宽</t>
  </si>
  <si>
    <t>永兴村寺前屋后机耕路建设</t>
  </si>
  <si>
    <t>1000米长*2.6米宽</t>
  </si>
  <si>
    <t>上青乡永兴村</t>
  </si>
  <si>
    <t>永兴村半岭公厕新建</t>
  </si>
  <si>
    <t>卫生厕所</t>
  </si>
  <si>
    <t>1座</t>
  </si>
  <si>
    <t>改善村级公共基础设施，提供便利</t>
  </si>
  <si>
    <t>永兴村东乾小洋水渠建设工程</t>
  </si>
  <si>
    <t>800米长*0.4米宽*0.4米高</t>
  </si>
  <si>
    <t>改善农田水利设施，解决农户农田生产需求</t>
  </si>
  <si>
    <t>东山村下东山水渠建设</t>
  </si>
  <si>
    <t>4000米长*0.4米宽*0.4米高</t>
  </si>
  <si>
    <t>维护</t>
  </si>
  <si>
    <t>东山村村部修缮工程</t>
  </si>
  <si>
    <t>文化设施</t>
  </si>
  <si>
    <t>320平方米</t>
  </si>
  <si>
    <t>江边村前坑—江家坊水渠建设工程</t>
  </si>
  <si>
    <t>1000米长*0.4米宽*0.4米高</t>
  </si>
  <si>
    <t>江边村尧家排—江元机耕路建设</t>
  </si>
  <si>
    <t>2019.03</t>
  </si>
  <si>
    <t>500米长*2.6米宽</t>
  </si>
  <si>
    <t>江边村路灯量化工程</t>
  </si>
  <si>
    <t>6个自然村</t>
  </si>
  <si>
    <t>江边村江元路面硬化工程</t>
  </si>
  <si>
    <t>300米长*3米宽</t>
  </si>
  <si>
    <t>三南村老年人活动中心建设</t>
  </si>
  <si>
    <t>50平方米</t>
  </si>
  <si>
    <t>上青乡三南村</t>
  </si>
  <si>
    <t>改善村级公共服务设施</t>
  </si>
  <si>
    <t>上青乡基础设施和公共服务小计</t>
  </si>
  <si>
    <t>新桥乡人民政府</t>
  </si>
  <si>
    <t>大源村游客集散中心项目</t>
  </si>
  <si>
    <t>人居环境</t>
  </si>
  <si>
    <t>主题公园路边，三层</t>
  </si>
  <si>
    <t>新桥乡大源村</t>
  </si>
  <si>
    <t>新桥乡政府</t>
  </si>
  <si>
    <t>上级补助</t>
  </si>
  <si>
    <t>增加村财收入</t>
  </si>
  <si>
    <t>群众投工投劳</t>
  </si>
  <si>
    <t>泰宁县2018年新桥乡岭下村中央专项彩票公益金扶贫项目</t>
  </si>
  <si>
    <t>村级道路畅通、防灾避灾基础设施</t>
  </si>
  <si>
    <t>新建排洪沟2条，总长137米；新建护岸2条，长566米；新建消力坎3座；新建道路涵洞2座；田间道路措施：改建机耕路9条，总长3005米；配置错车道9处、回车道1处、下田坡道31处、交汇口8处、排水涵管77米</t>
  </si>
  <si>
    <t>新桥乡岭下村</t>
  </si>
  <si>
    <t>泰宁县新桥乡岭下村</t>
  </si>
  <si>
    <t>补助</t>
  </si>
  <si>
    <t>改善村级面貌、促进村级道路通畅</t>
  </si>
  <si>
    <t>岭下村红色旅游基础设施建设</t>
  </si>
  <si>
    <t>新建或改造下岭下特色民宿客栈30余栋，修建红军战壕、红色步道、红色展览馆等，打造红色旅游特色小镇；流转土地300亩，建设有机生态采摘观光体验园，完善旅游步道、生态停车场、公园绿色、休闲亭等配套设施，</t>
  </si>
  <si>
    <t>改善村级面貌、增加村财收入和贫困户收入</t>
  </si>
  <si>
    <t>新桥村机耕路项目</t>
  </si>
  <si>
    <t>村级道路畅通</t>
  </si>
  <si>
    <t>新桥村基根路建设600米</t>
  </si>
  <si>
    <t>扩建</t>
  </si>
  <si>
    <t>新桥乡新桥村</t>
  </si>
  <si>
    <t>泰宁县新桥乡新桥村</t>
  </si>
  <si>
    <t>新桥村吴凤鸡养殖场场建设</t>
  </si>
  <si>
    <t>其他（新增）</t>
  </si>
  <si>
    <t>新桥村吴凤鸡场养殖场建设2000平米</t>
  </si>
  <si>
    <t>村财增收和贫困户增收</t>
  </si>
  <si>
    <t>新桥乡基础设施和公共服务小计</t>
  </si>
  <si>
    <t>大田乡人民政府</t>
  </si>
  <si>
    <t>上田进村路硬化</t>
  </si>
  <si>
    <t>长400米、宽5米、厚0.2米</t>
  </si>
  <si>
    <t>大田村</t>
  </si>
  <si>
    <t>大田村委会</t>
  </si>
  <si>
    <t>通过基础设施建设，为群众生产生活提供便利</t>
  </si>
  <si>
    <t>为加快发展消除贫困</t>
  </si>
  <si>
    <t>乾下组道路硬化</t>
  </si>
  <si>
    <t>入户路</t>
  </si>
  <si>
    <t>长300米</t>
  </si>
  <si>
    <t>料坊村</t>
  </si>
  <si>
    <t>料坊村委会</t>
  </si>
  <si>
    <t>小背岭机耕路硬化</t>
  </si>
  <si>
    <t>长250米</t>
  </si>
  <si>
    <t>晚将水库至铺下桥水渠</t>
  </si>
  <si>
    <t>长200米；宽0.3×0.4米</t>
  </si>
  <si>
    <t>谙下村</t>
  </si>
  <si>
    <t>谙下村委会</t>
  </si>
  <si>
    <t>铺下桥门口水渠</t>
  </si>
  <si>
    <t>长100米；宽0.4×0.4米</t>
  </si>
  <si>
    <t>谙下村文化活动中心</t>
  </si>
  <si>
    <t>540㎡</t>
  </si>
  <si>
    <t>下晚将凹布坑水渠</t>
  </si>
  <si>
    <t>长360米；宽0.3×0.3米</t>
  </si>
  <si>
    <t>池迁新村点停车场建设</t>
  </si>
  <si>
    <t>长30米、宽20米</t>
  </si>
  <si>
    <t>布头组水渠建设</t>
  </si>
  <si>
    <t>长200米；宽0.4×0.3米</t>
  </si>
  <si>
    <t>小溪组水渠埋管</t>
  </si>
  <si>
    <t>长50米；口径1.1米</t>
  </si>
  <si>
    <t>小溪组污水管</t>
  </si>
  <si>
    <t>大田乡基础设施和公共服务小计</t>
  </si>
  <si>
    <t>下渠乡人民政府</t>
  </si>
  <si>
    <t>机耕路硬化</t>
  </si>
  <si>
    <t>2018年12月</t>
  </si>
  <si>
    <t>道路长280米，宽2.6米，后0.15米</t>
  </si>
  <si>
    <t>基础设施新建</t>
  </si>
  <si>
    <t>下渠村墘上</t>
  </si>
  <si>
    <t>下渠村</t>
  </si>
  <si>
    <t>自筹+补助</t>
  </si>
  <si>
    <t>改善村级面貌，为群众生产生活提供便利</t>
  </si>
  <si>
    <t>受益贫困户18户47人</t>
  </si>
  <si>
    <t>机耕路</t>
  </si>
  <si>
    <t>2019年6月</t>
  </si>
  <si>
    <t>道路长800米，宽2.6米，厚0.15米</t>
  </si>
  <si>
    <t>大湖村詹家塅</t>
  </si>
  <si>
    <t>大湖村</t>
  </si>
  <si>
    <t>改善生产条件，为群众生产生活提供便利</t>
  </si>
  <si>
    <t>受益贫困户11户38人</t>
  </si>
  <si>
    <t>水坝</t>
  </si>
  <si>
    <t xml:space="preserve">小型水利工程  </t>
  </si>
  <si>
    <t>2019年3月</t>
  </si>
  <si>
    <t>水坝高3米×（0.8×2.6）/2×9</t>
  </si>
  <si>
    <t>宁路村上宁路布元路口</t>
  </si>
  <si>
    <t>宁路村</t>
  </si>
  <si>
    <t>受益贫困户9户22人</t>
  </si>
  <si>
    <t>下渠乡基础设施和公共服务小计</t>
  </si>
  <si>
    <t>开善乡人民政府</t>
  </si>
  <si>
    <t>儒坊村2018年央彩项目</t>
  </si>
  <si>
    <t xml:space="preserve">小型水利工程   </t>
  </si>
  <si>
    <t>新建渠道3条，长670米，重建渠道6条，长1604米；新建排洪沟1条，长155米；新建护岸4条，长217米；配置跌水8.4米，进、出水口57个，排水涵洞2座，道路涵洞1座；机耕路9条，总长3009米；配置错车道7处、回车道2处、下田坡道35处、交汇口6处、排水涵管64米</t>
  </si>
  <si>
    <t>儒坊村</t>
  </si>
  <si>
    <t>儒坊村墟坪下护岸建设及机耕路硬化</t>
  </si>
  <si>
    <t>护岸长60米、高3.5米、宽0.5米；机耕路硬化200米、宽3米</t>
  </si>
  <si>
    <t>儒坊村塘边组、下坑组、乾关进户路硬化项目</t>
  </si>
  <si>
    <t>进户路硬化长210米、宽3米</t>
  </si>
  <si>
    <t>肖坑村老村部改造（地质灾害安置点）</t>
  </si>
  <si>
    <t>内外墙粉刷、围墙建设等，占地面积300平方米（两层600平方米）</t>
  </si>
  <si>
    <t>肖坑村</t>
  </si>
  <si>
    <t>肖坑村饮水工程</t>
  </si>
  <si>
    <t>50立方米过滤蓄水池建设、2500米管道铺设安装</t>
  </si>
  <si>
    <t>墩上村许坑自然村内道路硬化、水渠</t>
  </si>
  <si>
    <t>水渠长120米（0.5米*0.5米），110米（0.3米*0.3米）；道路硬化长120米、宽3米；钢筋盖板120米</t>
  </si>
  <si>
    <t>墩上村</t>
  </si>
  <si>
    <t>洋坑村文化活动中心前休闲公园</t>
  </si>
  <si>
    <t>硬化、绿化、宣传栏、停车场、休闲步道</t>
  </si>
  <si>
    <t>洋坑村</t>
  </si>
  <si>
    <t>洋坑村老厝机耕路硬化项目</t>
  </si>
  <si>
    <t>道路硬化长300米、宽2.6米</t>
  </si>
  <si>
    <t>开善乡基础设施和公共服务小计</t>
  </si>
  <si>
    <t>梅口乡人民政府</t>
  </si>
  <si>
    <t>水际村陆上一线天商铺改造提升村财增收项目</t>
  </si>
  <si>
    <t>新建及改造陆上一线天商铺13个、游客餐厅1个，八角亭1个，并配套完善周边基础设施。</t>
  </si>
  <si>
    <t>水际村</t>
  </si>
  <si>
    <t>水际村、大洋村、拥坑村</t>
  </si>
  <si>
    <t>增加村财增收，改善村级面貌，</t>
  </si>
  <si>
    <t>增加村财增收，受益贫困户27户75人。</t>
  </si>
  <si>
    <t>梅口乡富民新村周边基础设施建设</t>
  </si>
  <si>
    <t>建设路面硬化670平方米，路灯5盏，成品栅栏</t>
  </si>
  <si>
    <t>富民新村</t>
  </si>
  <si>
    <t>拥坑村</t>
  </si>
  <si>
    <t>改善村级面貌，为群众生产生活提供便利。</t>
  </si>
  <si>
    <t>受益贫困户5户24人。</t>
  </si>
  <si>
    <t>张坑组停车场硬化及饮水管网改造</t>
  </si>
  <si>
    <t>道路硬化、饮水安全</t>
  </si>
  <si>
    <t>建设停车场300m²、改造饮水管网2300米，新建蓄水池一座</t>
  </si>
  <si>
    <t>张坑</t>
  </si>
  <si>
    <t>大洋村</t>
  </si>
  <si>
    <t>受益贫困户3户10人</t>
  </si>
  <si>
    <t>拥坑村拥一、拥二组饮水管网改造</t>
  </si>
  <si>
    <t>饮水管网改造1500米，蓄水池一座</t>
  </si>
  <si>
    <t>拥一、拥二组</t>
  </si>
  <si>
    <t>受益贫困户4户13人</t>
  </si>
  <si>
    <t>水际村店上组饮水管网改造</t>
  </si>
  <si>
    <t>饮水管网改造1900米，拦水坝一座</t>
  </si>
  <si>
    <t>店上组</t>
  </si>
  <si>
    <t>受益贫困户2户7人</t>
  </si>
  <si>
    <t>下坊村公共厕所建设</t>
  </si>
  <si>
    <t>2018.09</t>
  </si>
  <si>
    <t>建设公共厕所40m²</t>
  </si>
  <si>
    <t>下坊组</t>
  </si>
  <si>
    <t>受益贫困户4户11人。</t>
  </si>
  <si>
    <t>交洋王土塅贫困户入户路硬化</t>
  </si>
  <si>
    <t>建设入户路40米长，3.5米宽。</t>
  </si>
  <si>
    <t>交洋王土塅</t>
  </si>
  <si>
    <t>受益贫困户13户29人</t>
  </si>
  <si>
    <t>王土塅下塅水坝及道路硬化</t>
  </si>
  <si>
    <t>建设水坝2个</t>
  </si>
  <si>
    <t>王土塅</t>
  </si>
  <si>
    <t>下大洋舍坑排洪沟</t>
  </si>
  <si>
    <t>建设排洪沟300米</t>
  </si>
  <si>
    <t>下大洋</t>
  </si>
  <si>
    <t>大洋村卫生厕所改造</t>
  </si>
  <si>
    <t>建设厕所2座，男厕1座，女厕1座</t>
  </si>
  <si>
    <t>交洋组</t>
  </si>
  <si>
    <t>2018年中央专项彩票公益金扶贫项目(梅口乡)工程</t>
  </si>
  <si>
    <t>2018.07</t>
  </si>
  <si>
    <t>新建设道路2100米，宽3米，新建设道路1800米，宽2.6米；新建排水沟1650米</t>
  </si>
  <si>
    <t>上下大洋</t>
  </si>
  <si>
    <t>受益贫困户23户63人</t>
  </si>
  <si>
    <t>梅口乡基础设施和公共服务小计</t>
  </si>
  <si>
    <t>大龙乡人民政府</t>
  </si>
  <si>
    <t>大布、大田坊、大兴、廖家岭小进户路硬化</t>
  </si>
  <si>
    <t>长820米，宽3米</t>
  </si>
  <si>
    <t>大布村大布组</t>
  </si>
  <si>
    <t>大布村</t>
  </si>
  <si>
    <t>改善村容村貌和群众出行条件</t>
  </si>
  <si>
    <t>受益贫困户19户71人</t>
  </si>
  <si>
    <t xml:space="preserve">大布村犁嘴塅至新村护岸建设1135米
</t>
  </si>
  <si>
    <t xml:space="preserve">长1135米，均高3米
</t>
  </si>
  <si>
    <t>大布村犁嘴塅至新村</t>
  </si>
  <si>
    <t>改善生产条件</t>
  </si>
  <si>
    <t>大布村犁嘴塅、江家塅、社里塅、庄田塅机耕路硬化</t>
  </si>
  <si>
    <t xml:space="preserve">长2400米，3米宽
</t>
  </si>
  <si>
    <t>大布村南阳路口至官丘坊路口路灯新建</t>
  </si>
  <si>
    <t>基础设施</t>
  </si>
  <si>
    <t>大布村杨家地护岸建设及农田复垦</t>
  </si>
  <si>
    <t>护岸长300米，高3米</t>
  </si>
  <si>
    <t>大布村杨家地</t>
  </si>
  <si>
    <t>改善村容村貌</t>
  </si>
  <si>
    <t>受益贫困户5户17人</t>
  </si>
  <si>
    <t>张地村叶地组南边岭护坡建设</t>
  </si>
  <si>
    <t>修建护坡</t>
  </si>
  <si>
    <t>长40米，高8米</t>
  </si>
  <si>
    <t>张地村叶地组</t>
  </si>
  <si>
    <t>张地村</t>
  </si>
  <si>
    <t>改善生产生活条件</t>
  </si>
  <si>
    <t>受益贫困户12户35人</t>
  </si>
  <si>
    <t>张地村龙地段防洪堤及水渠建设</t>
  </si>
  <si>
    <t>护岸长250米，高3米，水渠长40米</t>
  </si>
  <si>
    <t>购买店面资产</t>
  </si>
  <si>
    <t>45平方米</t>
  </si>
  <si>
    <t>提高村财收入</t>
  </si>
  <si>
    <t>里坑村亮化工程</t>
  </si>
  <si>
    <t>36盏</t>
  </si>
  <si>
    <t>里坑村</t>
  </si>
  <si>
    <t>受益贫困户13户44人</t>
  </si>
  <si>
    <t>地质灾害点治理</t>
  </si>
  <si>
    <t>长28米，高3米</t>
  </si>
  <si>
    <t>大龙乡</t>
  </si>
  <si>
    <t>保障群众生命财产安全</t>
  </si>
  <si>
    <t>里坑村老虎际组房前护坡建设、进户路硬化</t>
  </si>
  <si>
    <t>护坡长30米、高3米；进户路长100米、宽3米</t>
  </si>
  <si>
    <t>受益贫困户7户20人</t>
  </si>
  <si>
    <t>官江村好沙组板头岭机耕路硬化及水渠建设</t>
  </si>
  <si>
    <r>
      <t>长600米，宽2.6米，水渠长</t>
    </r>
    <r>
      <rPr>
        <sz val="10"/>
        <rFont val="宋体"/>
        <family val="0"/>
      </rPr>
      <t>600米</t>
    </r>
  </si>
  <si>
    <t>官江村好沙组</t>
  </si>
  <si>
    <t>官江村</t>
  </si>
  <si>
    <t>受益贫困户9户39人</t>
  </si>
  <si>
    <t>官江村王布组通道硬化</t>
  </si>
  <si>
    <t>长1800米，宽3米</t>
  </si>
  <si>
    <t>官江村王布</t>
  </si>
  <si>
    <t>官江村江家坪机耕路硬化</t>
  </si>
  <si>
    <t>长1591米，宽2.6米</t>
  </si>
  <si>
    <t>官江村江家坪</t>
  </si>
  <si>
    <t>官江村好沙组机耕路硬化</t>
  </si>
  <si>
    <t>长440米，宽2.6米</t>
  </si>
  <si>
    <t>官江村山坊组板头岭机耕路硬化</t>
  </si>
  <si>
    <t>长300米，宽2.6米</t>
  </si>
  <si>
    <t>官江村山坊组</t>
  </si>
  <si>
    <t>官江村好沙组排洪沟建设</t>
  </si>
  <si>
    <t>长175米</t>
  </si>
  <si>
    <t>官江村村民文化活动中心改造</t>
  </si>
  <si>
    <t>利用现有房屋改造面积1000平方米，添置文化活动设施</t>
  </si>
  <si>
    <t>改善村民文化活动场所</t>
  </si>
  <si>
    <t>官江村好沙组路灯等基础设施建设</t>
  </si>
  <si>
    <t>8盏</t>
  </si>
  <si>
    <t>大龙乡基础设施和公共服务小计</t>
  </si>
  <si>
    <t>泰宁县基础设施和公共服务小计</t>
  </si>
  <si>
    <t>产业扶贫</t>
  </si>
  <si>
    <t>贫困户种植项目</t>
  </si>
  <si>
    <t>种植业</t>
  </si>
  <si>
    <t>水稻、烟叶、毛竹等800亩</t>
  </si>
  <si>
    <t>杉城镇</t>
  </si>
  <si>
    <t>贫困户</t>
  </si>
  <si>
    <t>带动贫困户产业发展脱贫</t>
  </si>
  <si>
    <t>自主发展脱贫</t>
  </si>
  <si>
    <t>贫困户养殖项目</t>
  </si>
  <si>
    <t>养殖业</t>
  </si>
  <si>
    <t>养殖鸡鸭、猪、羊等9500只</t>
  </si>
  <si>
    <t>贫困户经营项目</t>
  </si>
  <si>
    <t>服务业或其他</t>
  </si>
  <si>
    <t>贫困户开店13家，开黄包车1部</t>
  </si>
  <si>
    <t>杉城镇产业扶贫小计</t>
  </si>
  <si>
    <t>种水稻、种菜、花生、西瓜、锥栗、杉木、毛竹、油茶、桑树、种槟榔芋等</t>
  </si>
  <si>
    <t>861亩</t>
  </si>
  <si>
    <t>朱口镇</t>
  </si>
  <si>
    <t>朱口镇各行政村</t>
  </si>
  <si>
    <t>带动贫困户增收</t>
  </si>
  <si>
    <t>带动贫困户生产性收入</t>
  </si>
  <si>
    <t>养猪、羊、鸡、鸭、鹅、兔、鱼等</t>
  </si>
  <si>
    <t>164头、5880只、24070尾</t>
  </si>
  <si>
    <t>朱口镇产业扶贫小计</t>
  </si>
  <si>
    <t>种植水稻、制种、黄豆等</t>
  </si>
  <si>
    <t>330亩</t>
  </si>
  <si>
    <t>8个行政村</t>
  </si>
  <si>
    <t>65户贫困户</t>
  </si>
  <si>
    <t>中央财政扶贫资金</t>
  </si>
  <si>
    <t>贫困户增收</t>
  </si>
  <si>
    <t>带动贫困户发展产业</t>
  </si>
  <si>
    <t>养殖鸡鸭、猪、稻田鱼等</t>
  </si>
  <si>
    <t xml:space="preserve">鸡鸭1000只、鱼50亩、猪35头 </t>
  </si>
  <si>
    <t>42户贫困户</t>
  </si>
  <si>
    <t>黄包车、水果店等运营等</t>
  </si>
  <si>
    <t>服务业</t>
  </si>
  <si>
    <t>黄包车12辆等</t>
  </si>
  <si>
    <t>15户贫困户</t>
  </si>
  <si>
    <t>上青乡产业扶贫小计</t>
  </si>
  <si>
    <t>粮食、烟叶、毛竹等种植</t>
  </si>
  <si>
    <t>34户贫困户发展种植业</t>
  </si>
  <si>
    <t>新桥乡</t>
  </si>
  <si>
    <t>预算每户增收5000元</t>
  </si>
  <si>
    <t>生猪、家禽、鱼类养殖</t>
  </si>
  <si>
    <t>41户贫困户发展种植业</t>
  </si>
  <si>
    <t>餐饮服务、网络销售</t>
  </si>
  <si>
    <t>2户贫困户发展服务业</t>
  </si>
  <si>
    <t>经营主体</t>
  </si>
  <si>
    <t>3个经营主体带动贫困户生产</t>
  </si>
  <si>
    <t>项目托管，保底分红</t>
  </si>
  <si>
    <t>新桥乡产业扶贫小计</t>
  </si>
  <si>
    <t>莲子15亩、水稻120亩、洋芋15亩、种烟7亩</t>
  </si>
  <si>
    <t>大田乡</t>
  </si>
  <si>
    <t>猪300头、牛10头、羊60头、鸡鸭2000只、鱼15亩</t>
  </si>
  <si>
    <t>大田乡产业扶贫小计</t>
  </si>
  <si>
    <t>烟叶种植</t>
  </si>
  <si>
    <t>贫困户合计烟叶种植100亩</t>
  </si>
  <si>
    <t>下渠乡12个行政村</t>
  </si>
  <si>
    <t>下渠乡</t>
  </si>
  <si>
    <t>水稻制种</t>
  </si>
  <si>
    <t>贫困户合计水稻种植50亩</t>
  </si>
  <si>
    <t>紫薯蔬菜药材种植</t>
  </si>
  <si>
    <t>贫困户合计紫薯蔬菜药材种植100亩</t>
  </si>
  <si>
    <t>鸡鸭鹅种养</t>
  </si>
  <si>
    <t>贫困户合计鸡鸭鹅养殖4000只</t>
  </si>
  <si>
    <t>生猪养殖</t>
  </si>
  <si>
    <t>贫困户合计生猪养殖100头</t>
  </si>
  <si>
    <t>鱼塘养殖</t>
  </si>
  <si>
    <t>贫困户合计鱼塘养殖20亩</t>
  </si>
  <si>
    <t>母猪、牛等养殖</t>
  </si>
  <si>
    <t>贫困户合计母猪养殖20头，牛养殖15头</t>
  </si>
  <si>
    <t>下渠乡产业扶贫小计</t>
  </si>
  <si>
    <t>种植项目</t>
  </si>
  <si>
    <t>674亩</t>
  </si>
  <si>
    <t>开善乡</t>
  </si>
  <si>
    <t>实现生产性收入</t>
  </si>
  <si>
    <t>养殖项目</t>
  </si>
  <si>
    <t>2700只</t>
  </si>
  <si>
    <t>开善乡产业扶贫小计</t>
  </si>
  <si>
    <t>中央财政扶贫资金产业扶持项目</t>
  </si>
  <si>
    <t>种养殖业、服务业</t>
  </si>
  <si>
    <t>涉及种养殖类、服务类项目</t>
  </si>
  <si>
    <t>梅口乡</t>
  </si>
  <si>
    <t>梅口乡产业扶贫小计</t>
  </si>
  <si>
    <t>官江村加油站建设</t>
  </si>
  <si>
    <t>占地900平方米</t>
  </si>
  <si>
    <t>发展产业，增加村财收入</t>
  </si>
  <si>
    <t>鸡、鸭、生猪养殖</t>
  </si>
  <si>
    <t>鸡1000羽，鸭1500羽，生猪300头</t>
  </si>
  <si>
    <t>发展产业，增加贫困户收入</t>
  </si>
  <si>
    <t>受益贫困户88户279人</t>
  </si>
  <si>
    <t>油茶、毛竹抚育</t>
  </si>
  <si>
    <t>油茶500亩，毛竹300亩</t>
  </si>
  <si>
    <t>受益贫困户120户435人</t>
  </si>
  <si>
    <t>大龙乡产业扶贫小计</t>
  </si>
  <si>
    <t>泰宁县委组织部</t>
  </si>
  <si>
    <t>深化“春风”工程――村财增收三年
（2018-2020年）攻坚行动</t>
  </si>
  <si>
    <t>特色种养、乡村旅游业等</t>
  </si>
  <si>
    <t>重点帮扶村财自有收入在10万元以下的村发展特色产业、物业开发等项目，实现村财增收</t>
  </si>
  <si>
    <t>泰宁县</t>
  </si>
  <si>
    <t>泰宁县委、泰宁县人民政府</t>
  </si>
  <si>
    <t>到2020年底，全县自有村财收入20万元以上的村占全县总村数比例达50%以上。</t>
  </si>
  <si>
    <t>入股分红、带动发展产业、收取租金等</t>
  </si>
  <si>
    <t>泰宁县委组织部产业扶贫</t>
  </si>
  <si>
    <t>泰宁县产业扶贫小计</t>
  </si>
  <si>
    <t>光伏发电</t>
  </si>
  <si>
    <t>光伏发电扶贫项目</t>
  </si>
  <si>
    <t>32.45千瓦</t>
  </si>
  <si>
    <t>东石村委会</t>
  </si>
  <si>
    <t>入股分红的形式发展光伏产业，带动18户贫困户增收</t>
  </si>
  <si>
    <t>资产收益扶贫</t>
  </si>
  <si>
    <t>入股整乡推进光伏发电扶贫项目</t>
  </si>
  <si>
    <t>300KW</t>
  </si>
  <si>
    <t>大田、料坊、谙下村委会</t>
  </si>
  <si>
    <t>入股分红的形式发展光伏产业，带动66户贫困户增收</t>
  </si>
  <si>
    <t>泰宁县光伏发电小计</t>
  </si>
  <si>
    <t>残疾人
帮扶</t>
  </si>
  <si>
    <t>泰宁县残联</t>
  </si>
  <si>
    <t>泰宁县残疾人两项补贴</t>
  </si>
  <si>
    <t>生活和护理补贴</t>
  </si>
  <si>
    <t>重度残疾人、两项补贴</t>
  </si>
  <si>
    <t>各乡镇</t>
  </si>
  <si>
    <t>民政局</t>
  </si>
  <si>
    <t>县残联</t>
  </si>
  <si>
    <t>省财政资金</t>
  </si>
  <si>
    <t>带动贫困重度残疾人脱贫</t>
  </si>
  <si>
    <t>受益贫困残疾人597人</t>
  </si>
  <si>
    <t>泰宁县残疾人辅具适配</t>
  </si>
  <si>
    <t>基本型辅助器具适配补助</t>
  </si>
  <si>
    <t>各类残疾人</t>
  </si>
  <si>
    <t>省、县残联资金</t>
  </si>
  <si>
    <t>带动贫困残疾人脱贫</t>
  </si>
  <si>
    <t>受益贫困残疾人161人</t>
  </si>
  <si>
    <t>泰宁县残疾人帮扶小计</t>
  </si>
  <si>
    <t>A其他</t>
  </si>
  <si>
    <t>泰宁县农业局</t>
  </si>
  <si>
    <t>泰宁县扶持村级集体经济发展项目</t>
  </si>
  <si>
    <t>20个贫困村、8个空壳村</t>
  </si>
  <si>
    <t>9个乡镇</t>
  </si>
  <si>
    <t>泰宁县辉弘扶贫投资发展有限公司</t>
  </si>
  <si>
    <t>扶持28个贫困村、空壳村增加村财收入</t>
  </si>
  <si>
    <t>通过入股分红增加村财收入</t>
  </si>
  <si>
    <t>资产收益项目</t>
  </si>
  <si>
    <t>王石村、际溪村每村20万元，用于认购店面</t>
  </si>
  <si>
    <t>王石村委会、际溪村委会</t>
  </si>
  <si>
    <t>入股分红的形式发展认购店面产业，带动24户贫困户增收</t>
  </si>
  <si>
    <t>贫困村+贫困户“双增收”机制项目</t>
  </si>
  <si>
    <t>丰岩村和东石村，每村22.5万元，用于认购店面</t>
  </si>
  <si>
    <t>丰岩村委会、东石村委会</t>
  </si>
  <si>
    <t>入股分红的形式发展认购店面产业，带动27户贫困户增收</t>
  </si>
  <si>
    <t>资产收益扶贫项目</t>
  </si>
  <si>
    <t>资产收益</t>
  </si>
  <si>
    <t>大田村、料坊村合购一处店面</t>
  </si>
  <si>
    <t>带动村财及大田村27户贫困户增收</t>
  </si>
  <si>
    <t>带动村财及料坊村27户贫困户增收</t>
  </si>
  <si>
    <t>泰宁县A其他小计</t>
  </si>
  <si>
    <t>小额信贷</t>
  </si>
  <si>
    <t>泰宁县扶贫小额信贷贴息</t>
  </si>
  <si>
    <t>贴息126万元</t>
  </si>
  <si>
    <t>促进贫困户发展生产</t>
  </si>
  <si>
    <t>泰宁县小额信贷小计</t>
  </si>
  <si>
    <t>能力建设</t>
  </si>
  <si>
    <t>泰宁县雨露计划教育补助</t>
  </si>
  <si>
    <t>职业教育培训</t>
  </si>
  <si>
    <t>补助55个贫困学生</t>
  </si>
  <si>
    <t>促进贫困家庭新成长劳动力稳定就业、脱贫致富</t>
  </si>
  <si>
    <t>贫困学生受益55人</t>
  </si>
  <si>
    <t>泰宁县致富带头人创业培训</t>
  </si>
  <si>
    <t>实用技术培训</t>
  </si>
  <si>
    <t>培训10个贫困村创业致富带头人、40个贫困户</t>
  </si>
  <si>
    <t>促进贫困村发展、提升贫困户技能</t>
  </si>
  <si>
    <t>10个贫困村创业致富带头人、40个贫困户</t>
  </si>
  <si>
    <t>泰宁县能力建设小计</t>
  </si>
  <si>
    <t>公益岗位</t>
  </si>
  <si>
    <t>泰宁县人社局</t>
  </si>
  <si>
    <t>公益性岗位安置（养老服务员、保洁员、保育员等）</t>
  </si>
  <si>
    <t>6个岗位</t>
  </si>
  <si>
    <t>泰宁县人力资源公共服务中心</t>
  </si>
  <si>
    <t>泰宁县人力资源和社会保障局</t>
  </si>
  <si>
    <t>就业专项资金</t>
  </si>
  <si>
    <t>带动贫户户脱贫</t>
  </si>
  <si>
    <t>提供就业</t>
  </si>
  <si>
    <t>泰宁县公益岗位小计</t>
  </si>
  <si>
    <t>合计</t>
  </si>
  <si>
    <t>2019年度泰宁县脱贫攻坚项目库申报汇总表</t>
  </si>
  <si>
    <t>泰宁县朱口镇黄厝村道路硬化工程</t>
  </si>
  <si>
    <t>硬化道路1.2公里，拓宽现有路面至4.5米宽</t>
  </si>
  <si>
    <t>泰宁县朱口镇黄厝村</t>
  </si>
  <si>
    <t>泰宁县朱口镇人民政府</t>
  </si>
  <si>
    <t>泰宁县大龙乡李地村杉树坑至邓家坪道路硬化工程（一期）</t>
  </si>
  <si>
    <t>道路硬化长400米，宽6.5米</t>
  </si>
  <si>
    <t>泰宁县大龙乡李地村</t>
  </si>
  <si>
    <t>泰宁县大龙乡人民政府</t>
  </si>
  <si>
    <t>改善村民出行条件</t>
  </si>
  <si>
    <t>受益贫困户6户23人</t>
  </si>
  <si>
    <t>泰宁县大龙乡饶山村门前组路面硬化工程</t>
  </si>
  <si>
    <t>道路硬化1000平方米</t>
  </si>
  <si>
    <t>泰宁县大龙乡饶山村</t>
  </si>
  <si>
    <t>受益贫困户20户62人</t>
  </si>
  <si>
    <t>泰宁县新桥乡大源村道路硬化及桥涵修建工程</t>
  </si>
  <si>
    <t>新建道路0.6公里,路基宽4.5米、水泥路面宽3.5米；新建桥涵1座12米、宽4.5米，受益人口360人</t>
  </si>
  <si>
    <t>泰宁县新桥乡大源村</t>
  </si>
  <si>
    <t>泰宁县新桥乡人民政府</t>
  </si>
  <si>
    <t>泰宁县大龙乡善溪村基本农田基础设施建设项目</t>
  </si>
  <si>
    <t>基本农田</t>
  </si>
  <si>
    <t>修建机耕路650米</t>
  </si>
  <si>
    <t>泰宁县大龙乡善溪村</t>
  </si>
  <si>
    <t>受益贫困户24户79人</t>
  </si>
  <si>
    <t>泰宁县上青乡三南村长坑塅基本农田基础设施建设项目</t>
  </si>
  <si>
    <t>修建机耕路350米</t>
  </si>
  <si>
    <t>泰宁县上青乡三南村</t>
  </si>
  <si>
    <t>泰宁县上青乡人民政府</t>
  </si>
  <si>
    <t>泰宁县上青乡上青村乌坑基本农田基础设施建设项目</t>
  </si>
  <si>
    <t>修建机耕路700米</t>
  </si>
  <si>
    <t>泰宁县上青乡上青村</t>
  </si>
  <si>
    <t>泰宁县开善乡余源村庵前基本农田基础设施建设项目</t>
  </si>
  <si>
    <t>修建机耕路300米</t>
  </si>
  <si>
    <t>泰宁县开善乡洋坑村基本农田基础设施建设项目</t>
  </si>
  <si>
    <t>修建机耕路500米</t>
  </si>
  <si>
    <t>泰宁县开善乡洋坑村</t>
  </si>
  <si>
    <t>泰宁县大龙乡焦溪村农田水利建设工程</t>
  </si>
  <si>
    <t>小型农田水利</t>
  </si>
  <si>
    <t>修建护岸300米、涵洞1座</t>
  </si>
  <si>
    <t>泰宁县大龙乡焦溪村</t>
  </si>
  <si>
    <t>受益贫困户8户24人</t>
  </si>
  <si>
    <t>泰宁县新桥乡王明村下宝石片基本农田建设项目</t>
  </si>
  <si>
    <t>改造农田220亩，修建机耕路500米、水渠600米、水坝3座、护岸350米</t>
  </si>
  <si>
    <t>泰宁县新桥乡王明村</t>
  </si>
  <si>
    <t>下渠乡下渠村向阳组防洪堤</t>
  </si>
  <si>
    <t>长500米，高3米 ，下底宽1.5米 ，上宽0.5米</t>
  </si>
  <si>
    <t>下渠乡下渠村</t>
  </si>
  <si>
    <t>上级补助、自筹</t>
  </si>
  <si>
    <t>下渠乡宁路村前山处机耕路硬化</t>
  </si>
  <si>
    <t>田间道路1200米×3米×0.18米</t>
  </si>
  <si>
    <t>下渠乡宁路村</t>
  </si>
  <si>
    <t>下渠乡大渠村应山寨机耕道路硬化</t>
  </si>
  <si>
    <t>道路长700米，宽2.6米，厚0.18米</t>
  </si>
  <si>
    <t>下渠乡红地村桥头组、红二组饮用水提升工程</t>
  </si>
  <si>
    <t>改造饮用水管道，新建净水池2个</t>
  </si>
  <si>
    <t>下渠乡红地村</t>
  </si>
  <si>
    <t>改善全村用水质量，满足村民生活用水需要</t>
  </si>
  <si>
    <t>上青乡崇际村小坑道路硬化</t>
  </si>
  <si>
    <t>硬化500米长</t>
  </si>
  <si>
    <t>大田乡谙下村老道班至川边道路硬化</t>
  </si>
  <si>
    <t>长2000米x3.5米宽X0.2米厚。</t>
  </si>
  <si>
    <t>大田乡谙下村</t>
  </si>
  <si>
    <t>大田乡大田村大田隘门电站至百担塅主灌渠修复</t>
  </si>
  <si>
    <t>总长330米</t>
  </si>
  <si>
    <t>大田乡大田村</t>
  </si>
  <si>
    <t>杉城镇调村饮用水新建项目</t>
  </si>
  <si>
    <t>南山下水坑大约20立方、修水池4个，水源头到村里大约700米</t>
  </si>
  <si>
    <t>衫城镇调村</t>
  </si>
  <si>
    <t>杉城镇洋川村塘下至许排岭机耕道路硬化</t>
  </si>
  <si>
    <t>2000米左右宽2.6米</t>
  </si>
  <si>
    <t>衫城镇洋川村</t>
  </si>
  <si>
    <t>上青乡永兴村东乾至半岭道路拓宽</t>
  </si>
  <si>
    <t>总长2000米，拓宽至4.5米</t>
  </si>
  <si>
    <t>开善乡肖坑村纸笔坑道路拓宽</t>
  </si>
  <si>
    <t>总长1000米，拓宽至3.5米</t>
  </si>
  <si>
    <t>梅口乡麦坑村东西垒机耕道路</t>
  </si>
  <si>
    <t>总长900米，宽2.6米</t>
  </si>
  <si>
    <t>梅口乡麦坑村</t>
  </si>
  <si>
    <t>梅口乡拥坑村集镇永兴桥梁</t>
  </si>
  <si>
    <t>总长266米，宽12米</t>
  </si>
  <si>
    <t>梅口乡拥坑村</t>
  </si>
  <si>
    <t>梅口乡谢家坪村弋口舍坑机耕路</t>
  </si>
  <si>
    <t>总长1200米，宽2.6米</t>
  </si>
  <si>
    <t>梅口乡谢家坪村</t>
  </si>
  <si>
    <t>新桥乡大源村饮用水新建项目</t>
  </si>
  <si>
    <t>蓄水池：长10米，宽6米，高3米，过滤池：长6米，宽6米，高3米，压力池：长6米，宽6，米，高3米，主管道：5000米；</t>
  </si>
  <si>
    <t>新桥乡枫源村枫源山垅坑机耕路硬化</t>
  </si>
  <si>
    <t>长300米，宽3米，厚0.2米；</t>
  </si>
  <si>
    <t>新桥乡枫源村</t>
  </si>
  <si>
    <t>丰岩村塘下道路硬化</t>
  </si>
  <si>
    <t>入户道路</t>
  </si>
  <si>
    <t>长650米，宽6米</t>
  </si>
  <si>
    <t>南溪村漂流机耕路硬化工程、水毁农田改造工程</t>
  </si>
  <si>
    <t>长400米，宽2.6米</t>
  </si>
  <si>
    <t>完善基础设施建设，带动贫困村发展，受益农户</t>
  </si>
  <si>
    <t>完善基础设施，受益贫困户4户13人</t>
  </si>
  <si>
    <t>南溪村圳上组护岸工程</t>
  </si>
  <si>
    <t>护岸200米</t>
  </si>
  <si>
    <t>南溪村杨梅坳灌溉水渠</t>
  </si>
  <si>
    <t>灌溉水渠2000米</t>
  </si>
  <si>
    <t>完善基础设施建设，带动贫困村发展，受益农户23户104人</t>
  </si>
  <si>
    <t>完善基础设施，受益贫困户3户16人</t>
  </si>
  <si>
    <t>南溪村下坊组机耕路</t>
  </si>
  <si>
    <t>长600米，宽2.6米</t>
  </si>
  <si>
    <t>完善基础设施建设，带动贫困村发展，受益农户11户55人</t>
  </si>
  <si>
    <t>王石村防洪渠</t>
  </si>
  <si>
    <t>小型水利设施</t>
  </si>
  <si>
    <t>700米</t>
  </si>
  <si>
    <t>王石坑埂头塅团石坑饮水改造</t>
  </si>
  <si>
    <t>蓄水管网改造</t>
  </si>
  <si>
    <t>完善基础设施建设，带动贫困村发展，受益农户76户308人</t>
  </si>
  <si>
    <t>完善基础设施，受益贫困户6户21人</t>
  </si>
  <si>
    <t>东石村路灯亮化工程</t>
  </si>
  <si>
    <t>41盏</t>
  </si>
  <si>
    <t>东石村</t>
  </si>
  <si>
    <t>东石村村委会</t>
  </si>
  <si>
    <t>完善基础设施建设，带动贫困村发展，受益农户229户986人</t>
  </si>
  <si>
    <t>完善基础设施，受益贫困户18户36人</t>
  </si>
  <si>
    <t>东石村饮水工程</t>
  </si>
  <si>
    <t>蓄水池7个、水管长10000米</t>
  </si>
  <si>
    <t>东石村坑色、塅上机耕路</t>
  </si>
  <si>
    <t>长300米、宽2.6米</t>
  </si>
  <si>
    <t>完善基础设施建设，带动贫困村发展，受益农户43户191人</t>
  </si>
  <si>
    <t>完善基础设施，受益贫困户2户5人</t>
  </si>
  <si>
    <t>东石村叶家、际下水渠灌溉</t>
  </si>
  <si>
    <t>长360米</t>
  </si>
  <si>
    <t>完善基础设施建设，带动贫困村发展，受益农户44户243人</t>
  </si>
  <si>
    <t>完善基础设施，受益贫困户1户3人</t>
  </si>
  <si>
    <t>叶家、塅色机耕路</t>
  </si>
  <si>
    <t>长1200米，宽2.6米</t>
  </si>
  <si>
    <t>横白蚁坑口马路排水渠</t>
  </si>
  <si>
    <t>长310米，</t>
  </si>
  <si>
    <t>红光村村委会</t>
  </si>
  <si>
    <t>完善基础设施建设，带动贫困村发展，受益农户36户165人</t>
  </si>
  <si>
    <t>直白蚁坑排水渠</t>
  </si>
  <si>
    <t>460米</t>
  </si>
  <si>
    <t>完善基础设施建设，带动贫困村发展，带动贫困村发展，受益农户54户312人</t>
  </si>
  <si>
    <t>完善基础设施，受益贫困户2户4人</t>
  </si>
  <si>
    <t>杉城镇政府</t>
  </si>
  <si>
    <t>红光村 横白蚁坑水渠</t>
  </si>
  <si>
    <t xml:space="preserve"> 长约700米长</t>
  </si>
  <si>
    <t>完善基础设施建设，带动贫困村发展，受益农户62户246人</t>
  </si>
  <si>
    <t>完善基础设施，受益贫困户2户7人</t>
  </si>
  <si>
    <t>红光村横白蚁坑修路</t>
  </si>
  <si>
    <t>南会村李家坊坑垅机耕路硬化</t>
  </si>
  <si>
    <t>长700M，宽2.6M</t>
  </si>
  <si>
    <t>南会村</t>
  </si>
  <si>
    <t>南会村委会</t>
  </si>
  <si>
    <t>完善基础设施建设，带动贫困村发展，受益农户85户400人</t>
  </si>
  <si>
    <t>完善基础设施，受益贫困户6户15人</t>
  </si>
  <si>
    <t>南会村垃圾中转站工程配套硬化（2段）</t>
  </si>
  <si>
    <t>长1000M，宽3M</t>
  </si>
  <si>
    <t>完善基础设施建设，带动贫困村发展，受益农户206户800人</t>
  </si>
  <si>
    <t>完善基础设施，受益贫困户12户30人</t>
  </si>
  <si>
    <t>南会村李家坊、坊上沉砂池</t>
  </si>
  <si>
    <t>50吨水位</t>
  </si>
  <si>
    <t>南会村炉干、南新排水渠</t>
  </si>
  <si>
    <t>360米</t>
  </si>
  <si>
    <t>南会村村委会</t>
  </si>
  <si>
    <t>完善基础设施建设，带动贫困村发展，受益农户40户300人</t>
  </si>
  <si>
    <t>南会村广坑、瑶排水渠</t>
  </si>
  <si>
    <t>完善基础设施建设，带动贫困村发展，受益农户45户300人</t>
  </si>
  <si>
    <t>完善基础设施，受益贫困户1户1人</t>
  </si>
  <si>
    <t>南会村熊家栋饮水设施完善</t>
  </si>
  <si>
    <t>蓄水池一座</t>
  </si>
  <si>
    <t>修复</t>
  </si>
  <si>
    <t>完善基础设施建设，带动贫困村发展，受益农户76户270人</t>
  </si>
  <si>
    <t>完善基础设施，受益贫困户7户21人</t>
  </si>
  <si>
    <t>南会村李家坊、坊上水渠</t>
  </si>
  <si>
    <t>朱口村宣坑水渠建设</t>
  </si>
  <si>
    <t>1000米</t>
  </si>
  <si>
    <t>朱口村宣坑</t>
  </si>
  <si>
    <t>朱口村洋许机耕路硬化</t>
  </si>
  <si>
    <t>500米、宽3米</t>
  </si>
  <si>
    <t>朱口村洋许</t>
  </si>
  <si>
    <t>朱口村王家乾机耕路硬化</t>
  </si>
  <si>
    <t>1000米、宽3米</t>
  </si>
  <si>
    <t>朱口村王家乾</t>
  </si>
  <si>
    <t>音山店上组内道路硬化</t>
  </si>
  <si>
    <t>长80米，宽6米</t>
  </si>
  <si>
    <t>音山村店上组</t>
  </si>
  <si>
    <t>朱口镇音山村</t>
  </si>
  <si>
    <t>音山村金谷坪机耕路硬化</t>
  </si>
  <si>
    <t>新建机耕路长1000米，宽3米</t>
  </si>
  <si>
    <t>音山村金谷坪</t>
  </si>
  <si>
    <t>音山村官路边九龙口电站机耕路硬化</t>
  </si>
  <si>
    <t>新建机耕路长200米，宽3米</t>
  </si>
  <si>
    <t>音山村官路边</t>
  </si>
  <si>
    <t>改善村级基础设施，促进村财增收</t>
  </si>
  <si>
    <t>电站分红，村财每年增收3万元</t>
  </si>
  <si>
    <t>龙湖村大垅机耕路硬化</t>
  </si>
  <si>
    <t>新建机耕路长1800米，宽2.6米</t>
  </si>
  <si>
    <t>大垅、茶窠</t>
  </si>
  <si>
    <t>龙湖村</t>
  </si>
  <si>
    <t>龙湖村东车、大村、排前道路硬化</t>
  </si>
  <si>
    <t>新建道路硬化长800米，宽3米</t>
  </si>
  <si>
    <t>东车、大村、排前</t>
  </si>
  <si>
    <t>龙湖村宋源机耕路硬化</t>
  </si>
  <si>
    <t>新建机耕路长1300米，宽2.6米</t>
  </si>
  <si>
    <t>宋源</t>
  </si>
  <si>
    <t>渠高村上白石、下白石机耕路硬化</t>
  </si>
  <si>
    <t>上白石、下白石机耕路硬化400m</t>
  </si>
  <si>
    <t>渠高村下白石庙前塅水渠塌方</t>
  </si>
  <si>
    <t>下白石庙前塅水渠塌方500m</t>
  </si>
  <si>
    <t>渠高村当戈小组入户路</t>
  </si>
  <si>
    <t>当戈小组入户路硬化200m</t>
  </si>
  <si>
    <t>受益贫困户6户20人</t>
  </si>
  <si>
    <t>石辋村新建石基坑机耕路</t>
  </si>
  <si>
    <t>新建机耕路1400米，路宽2.6m</t>
  </si>
  <si>
    <t>石基坑</t>
  </si>
  <si>
    <t>石辋村村民委员会</t>
  </si>
  <si>
    <t>受益贫困户24户73人</t>
  </si>
  <si>
    <t>石辋村新建灌溉水渠</t>
  </si>
  <si>
    <t>新建灌溉水渠
石基坑1700米、山文坑1000米</t>
  </si>
  <si>
    <t>石基坑、山文坑</t>
  </si>
  <si>
    <t>改善村级基础设施，满足1000亩农田灌溉需求</t>
  </si>
  <si>
    <t>石辋村人居环境</t>
  </si>
  <si>
    <t>改善环境</t>
  </si>
  <si>
    <t>新建村内路灯40盏</t>
  </si>
  <si>
    <t>李家、许坑</t>
  </si>
  <si>
    <t>石辋村入户水管更换</t>
  </si>
  <si>
    <t>更换老旧饮水管7000米</t>
  </si>
  <si>
    <t>石辋村</t>
  </si>
  <si>
    <t>集资厂房项目建设</t>
  </si>
  <si>
    <t>厂房1栋，占地3000平方米</t>
  </si>
  <si>
    <t>贫困村增收脱贫</t>
  </si>
  <si>
    <t>川里村垇上组水渠建设</t>
  </si>
  <si>
    <t>3600米长*0.4米宽*0.4米高</t>
  </si>
  <si>
    <t>川里村三级电站—初树下道路硬化工程</t>
  </si>
  <si>
    <t>2019.01</t>
  </si>
  <si>
    <t>2400米长*3.5米宽</t>
  </si>
  <si>
    <t>川里村曹家坊—川里三级电站道路硬化工程</t>
  </si>
  <si>
    <t>1500米长*3.5米宽</t>
  </si>
  <si>
    <t>川里村公共卫生厕所工程</t>
  </si>
  <si>
    <t>6座</t>
  </si>
  <si>
    <t>改善村级公共基础设施</t>
  </si>
  <si>
    <t>东山村下东山道路硬化及排水沟工程</t>
  </si>
  <si>
    <t>2600米长*3.2米宽</t>
  </si>
  <si>
    <t>其他财政扶贫资金</t>
  </si>
  <si>
    <t>东山村下东山排水沟及安全防护栏工程</t>
  </si>
  <si>
    <t>3000米</t>
  </si>
  <si>
    <t>东山村上东山排洪渠建设</t>
  </si>
  <si>
    <t>2000米*0.4米宽*0.4米高</t>
  </si>
  <si>
    <t>东山村七风排机耕路建设</t>
  </si>
  <si>
    <t>2000米长*3米宽</t>
  </si>
  <si>
    <t>永兴村曹家坊—梨树坪机耕路建设</t>
  </si>
  <si>
    <t>2019.02</t>
  </si>
  <si>
    <t>永兴村大际下曹家坊水渠建设工程</t>
  </si>
  <si>
    <t>1800米*0.4米宽*0.4米高</t>
  </si>
  <si>
    <t>永兴村曹家坊上厝机耕路建设</t>
  </si>
  <si>
    <t>300米长*2.6米宽</t>
  </si>
  <si>
    <t>永兴村水洋—半岭机耕路建设</t>
  </si>
  <si>
    <t>1200米长*2.6米宽</t>
  </si>
  <si>
    <t>永兴村梨树坪江家塅防洪堤建设</t>
  </si>
  <si>
    <t>永兴村梨树坪本西坵机耕路建设</t>
  </si>
  <si>
    <t>江边村栋上—四十坵水渠建设工程</t>
  </si>
  <si>
    <t>改善农田水利设施，解决农户生产需求</t>
  </si>
  <si>
    <t>江边村庙许—大垅色坵水渠建设工程</t>
  </si>
  <si>
    <t>400米*0.4米宽*0.4米高</t>
  </si>
  <si>
    <t>江边村庙土路口—山坊机耕路建设</t>
  </si>
  <si>
    <t>200米长*2.6米宽</t>
  </si>
  <si>
    <t>江边村墩上—杨树边机耕路建设</t>
  </si>
  <si>
    <t>120米长*2.6米宽</t>
  </si>
  <si>
    <t>江边村大雁机耕路建设</t>
  </si>
  <si>
    <t>江边村杨梅戈拦水坝新建</t>
  </si>
  <si>
    <t>江边村格上寺坑际水渠建设</t>
  </si>
  <si>
    <t>200米*0.4米宽*0.4米高</t>
  </si>
  <si>
    <t>江边村杨梅戈农田复垦项目</t>
  </si>
  <si>
    <t>150亩</t>
  </si>
  <si>
    <t>改善农田</t>
  </si>
  <si>
    <t>江边村村部改造项目</t>
  </si>
  <si>
    <t>建筑面积400平方米</t>
  </si>
  <si>
    <t>上青村龙湖坵机耕路建设</t>
  </si>
  <si>
    <t>上青村山陇边机耕路建设</t>
  </si>
  <si>
    <t>上青村高坑机耕路建设</t>
  </si>
  <si>
    <t>450米长*2.6米宽</t>
  </si>
  <si>
    <t>上青村王波坑水渠修复工程</t>
  </si>
  <si>
    <t>500米</t>
  </si>
  <si>
    <t>上青村焦家际水渠修复工程</t>
  </si>
  <si>
    <t>上青村龙湖坵农田复垦项目</t>
  </si>
  <si>
    <t>26亩</t>
  </si>
  <si>
    <t>上青村坑色—庄上机耕路建设</t>
  </si>
  <si>
    <t>三南村村部护岸建设</t>
  </si>
  <si>
    <t>180米</t>
  </si>
  <si>
    <t>改善水利设施</t>
  </si>
  <si>
    <t>三南村水毁农田复垦项目</t>
  </si>
  <si>
    <t>30亩</t>
  </si>
  <si>
    <t>改善农田，</t>
  </si>
  <si>
    <t>三南村卢下桥—上清溪防洪堤建设</t>
  </si>
  <si>
    <t>三南村南山桥—卢下桥防洪堤建设</t>
  </si>
  <si>
    <t>220米</t>
  </si>
  <si>
    <t>崇际村崇化饮水池建设</t>
  </si>
  <si>
    <t>2个10立方米,50的水管200米</t>
  </si>
  <si>
    <t>解决群众饮水问题</t>
  </si>
  <si>
    <t>崇际村大坪土地平整项目</t>
  </si>
  <si>
    <t>300亩</t>
  </si>
  <si>
    <t>崇际村小坑土地平整项目</t>
  </si>
  <si>
    <t>220亩</t>
  </si>
  <si>
    <t>崇际村大坪、小坑至上岚坑护岸</t>
  </si>
  <si>
    <t>崇际村大坪新建机耕路</t>
  </si>
  <si>
    <t>1300米长*3.5米宽</t>
  </si>
  <si>
    <t>崇际村崇化上塅土地平整</t>
  </si>
  <si>
    <t>165亩</t>
  </si>
  <si>
    <t>崇际村王岭村组干道路</t>
  </si>
  <si>
    <t>1200米长*5米宽</t>
  </si>
  <si>
    <t>江边村杨梅戈道路硬化工程</t>
  </si>
  <si>
    <t>300m长*2.6m宽</t>
  </si>
  <si>
    <t>省级财政专项扶贫发展资金</t>
  </si>
  <si>
    <t>江边村格上道路硬化工程</t>
  </si>
  <si>
    <t>上青村山路边道路硬化、水渠和拦水坝建设项目</t>
  </si>
  <si>
    <t>村组道路、小型水利设施</t>
  </si>
  <si>
    <t>400m*2.6m</t>
  </si>
  <si>
    <t>完善村组道建设和小型水利设施，改善生产生活条件</t>
  </si>
  <si>
    <t>崇际村大坪机耕路建设建设</t>
  </si>
  <si>
    <t>1000m长*3m宽</t>
  </si>
  <si>
    <t>大源村桥梁项目</t>
  </si>
  <si>
    <t>村级道路通畅</t>
  </si>
  <si>
    <t>宽4米*长12米</t>
  </si>
  <si>
    <t>方便农户出行</t>
  </si>
  <si>
    <t>岭下村二组塅面防洪堤项目</t>
  </si>
  <si>
    <t>防灾避灾基础设施</t>
  </si>
  <si>
    <t>高2.3米*长460米</t>
  </si>
  <si>
    <t>改扩建</t>
  </si>
  <si>
    <t>岭下村</t>
  </si>
  <si>
    <t>降低二组水灾风险</t>
  </si>
  <si>
    <t>水源村文化站建设</t>
  </si>
  <si>
    <t>130平米</t>
  </si>
  <si>
    <t>水源村</t>
  </si>
  <si>
    <t>解决贫困户文体活动场所问题</t>
  </si>
  <si>
    <t>大田旱坑垅道路硬化</t>
  </si>
  <si>
    <t>长150米、宽2米、厚0.2米</t>
  </si>
  <si>
    <t>隘门电站水渠硬化</t>
  </si>
  <si>
    <t>长800米、宽0.5×0.4米</t>
  </si>
  <si>
    <t>上瑶小区二期基础设施工程</t>
  </si>
  <si>
    <t>主道路硬化36m³；门前硬化55m³；护坡硬化140m³；排水沟80米</t>
  </si>
  <si>
    <t>大田村洋坑晒谷坪硬化</t>
  </si>
  <si>
    <t>大田村百担塅机耕路硬化</t>
  </si>
  <si>
    <t>长700米、宽2.6米</t>
  </si>
  <si>
    <t>大田村百担塅水渠硬化</t>
  </si>
  <si>
    <t>长1200米、宽：（0.4米×0.5米）</t>
  </si>
  <si>
    <t>寮坑组道路硬化</t>
  </si>
  <si>
    <t>长61米、宽4×0.18米</t>
  </si>
  <si>
    <t>桥头组防洪堤</t>
  </si>
  <si>
    <t>料坊组防洪堤</t>
  </si>
  <si>
    <t>长100米</t>
  </si>
  <si>
    <t>小背岭水渠修复</t>
  </si>
  <si>
    <t>长800米</t>
  </si>
  <si>
    <t>八十丘机耕路硬化</t>
  </si>
  <si>
    <t>长500米</t>
  </si>
  <si>
    <t>小背岭道路硬化</t>
  </si>
  <si>
    <t>长50米</t>
  </si>
  <si>
    <t>八十丘入道路硬化</t>
  </si>
  <si>
    <t>长150米；宽3×0.18米</t>
  </si>
  <si>
    <t>酒呈坑道路硬化</t>
  </si>
  <si>
    <t>长50米；宽4×0.18米</t>
  </si>
  <si>
    <t>料坊组道路硬化</t>
  </si>
  <si>
    <t>长36米；宽4×0.18米</t>
  </si>
  <si>
    <t>新华组防洪提</t>
  </si>
  <si>
    <t>桥头组水渠修复</t>
  </si>
  <si>
    <t>料坊二组引水渠</t>
  </si>
  <si>
    <t>新处机耕路硬化</t>
  </si>
  <si>
    <t>长400米、宽2.2×0.15米</t>
  </si>
  <si>
    <t>金坑村</t>
  </si>
  <si>
    <t>金坑村委会</t>
  </si>
  <si>
    <t>金龙山大垅机耕路</t>
  </si>
  <si>
    <t>长800米，宽2.2米×0.15米</t>
  </si>
  <si>
    <t>小溪组下段水渠</t>
  </si>
  <si>
    <t>长150米；宽0.3×0.4米</t>
  </si>
  <si>
    <t>谙下老道班至川边道路硬化</t>
  </si>
  <si>
    <t>长1800米、宽3.5×0.2米</t>
  </si>
  <si>
    <t>铺小桥门口田间机耕道路硬化</t>
  </si>
  <si>
    <t>长200米、宽2×0.15米</t>
  </si>
  <si>
    <t>上晚将田间水渠硬化</t>
  </si>
  <si>
    <t>长750米、宽0.3×0.3米</t>
  </si>
  <si>
    <t>上晚将拦水坝</t>
  </si>
  <si>
    <t>2个；长3米；高1米；宽0.8米</t>
  </si>
  <si>
    <t>下晚将组道路硬化</t>
  </si>
  <si>
    <t>长120米、宽2.6×0.2米</t>
  </si>
  <si>
    <t>下晚将组停车场建设</t>
  </si>
  <si>
    <t>长50米、宽20×0.2米</t>
  </si>
  <si>
    <t>谙下小组下段机耕道路加宽</t>
  </si>
  <si>
    <t>长70米、宽1×3米</t>
  </si>
  <si>
    <t>池迁上段水渠硬化</t>
  </si>
  <si>
    <t>长200米、宽0.3×0.4米</t>
  </si>
  <si>
    <t>溪边小组水渠修复</t>
  </si>
  <si>
    <t>长400米、宽0.4×0.4米</t>
  </si>
  <si>
    <t>小溪组机耕路硬化</t>
  </si>
  <si>
    <t>长150米、宽2.2×0.2米</t>
  </si>
  <si>
    <t>下晚将门前段水渠</t>
  </si>
  <si>
    <t>长300米；宽0.3×0.3米</t>
  </si>
  <si>
    <t>小北斗组机耕路硬化</t>
  </si>
  <si>
    <t>长350米、宽3.5米</t>
  </si>
  <si>
    <t>北斗村</t>
  </si>
  <si>
    <t>北斗村委会</t>
  </si>
  <si>
    <t>大北斗机耕路硬化</t>
  </si>
  <si>
    <t>长450米、宽3米</t>
  </si>
  <si>
    <t>排水沟</t>
  </si>
  <si>
    <t>防洪堤500米、高3米、下底宽1.5米  上宽0.5米</t>
  </si>
  <si>
    <t>下渠村向阳组</t>
  </si>
  <si>
    <t>灌溉</t>
  </si>
  <si>
    <t>灌溉水渠300米 高1.1米  底宽2米</t>
  </si>
  <si>
    <t>下渠村烟草试验站后面</t>
  </si>
  <si>
    <t>村组道路硬化</t>
  </si>
  <si>
    <t>田间道路800米  宽2.5米 厚0.15米</t>
  </si>
  <si>
    <t>下渠村卢家塘</t>
  </si>
  <si>
    <t>下渠乡政府</t>
  </si>
  <si>
    <t>道路硬化</t>
  </si>
  <si>
    <t>道路长100米，宽5米，厚0.2米</t>
  </si>
  <si>
    <t>下渠学校路口道路</t>
  </si>
  <si>
    <t>灌溉渠</t>
  </si>
  <si>
    <t>长350米，宽0.5米，高0.6米</t>
  </si>
  <si>
    <t>大坑村仕坑至秧角段</t>
  </si>
  <si>
    <t>大坑村</t>
  </si>
  <si>
    <t>受益贫困户25户71人</t>
  </si>
  <si>
    <t>灌溉坝</t>
  </si>
  <si>
    <t>宽4米，高1.5米，上宽0.6米，下底1.5米</t>
  </si>
  <si>
    <t>大坑村朝阳组</t>
  </si>
  <si>
    <t>长6米，宽1.5米，上宽0.6米，下底1.5米</t>
  </si>
  <si>
    <t>大坑村象坑塅</t>
  </si>
  <si>
    <t>2019年9月</t>
  </si>
  <si>
    <t>道路长690米，宽2.2米，厚0.18米</t>
  </si>
  <si>
    <t>大坑村云内、洋官组</t>
  </si>
  <si>
    <t>道路长600米，宽2.2米，厚0.18米</t>
  </si>
  <si>
    <t>大坑村新年塅组</t>
  </si>
  <si>
    <t>道路长350米，宽2.2米，厚0.15米</t>
  </si>
  <si>
    <t>道路长1800米，宽2.2米，厚0.15米</t>
  </si>
  <si>
    <t>大坑村三官堂组</t>
  </si>
  <si>
    <t>田间道路</t>
  </si>
  <si>
    <t>田间道路1600米，宽2.5米，厚0.18米</t>
  </si>
  <si>
    <t>陈元村里坑</t>
  </si>
  <si>
    <t>陈元村</t>
  </si>
  <si>
    <t>受益贫困户6户19人</t>
  </si>
  <si>
    <t>道路长130米，宽3.6米，厚0.18米</t>
  </si>
  <si>
    <t>灌溉水渠</t>
  </si>
  <si>
    <t>水渠1000米高0.4米，宽0.3米，底厚0.2米</t>
  </si>
  <si>
    <t>陈元村板坑、里坑</t>
  </si>
  <si>
    <t>大湖村南坑</t>
  </si>
  <si>
    <t>村组路</t>
  </si>
  <si>
    <t>道路长1000米，宽2.6米，厚0.15米</t>
  </si>
  <si>
    <t>大湖村洋云段</t>
  </si>
  <si>
    <t>道路长900米，宽2.6米，厚0.15米</t>
  </si>
  <si>
    <t>大湖村山林坑、摇排</t>
  </si>
  <si>
    <t>大湖村山林坑</t>
  </si>
  <si>
    <t xml:space="preserve">道路长1500米  宽2.4米，厚0.15米 </t>
  </si>
  <si>
    <t>大渠村李家栋、跑坑</t>
  </si>
  <si>
    <t>大渠村</t>
  </si>
  <si>
    <t>受益贫困户15户58人</t>
  </si>
  <si>
    <t>水沟</t>
  </si>
  <si>
    <t>水沟长1020米，80cm*80cm</t>
  </si>
  <si>
    <t>大渠村垇岭下</t>
  </si>
  <si>
    <t>水沟长1000米，80cm*80cm</t>
  </si>
  <si>
    <t>大渠村圳头坑</t>
  </si>
  <si>
    <t xml:space="preserve">道路长1200米  宽2.4米 </t>
  </si>
  <si>
    <t>大渠村化处上、新桥上</t>
  </si>
  <si>
    <t>防洪提</t>
  </si>
  <si>
    <t>长2000米,上宽0.6米，下宽2米，高3米</t>
  </si>
  <si>
    <t>大渠村新桥上</t>
  </si>
  <si>
    <t>宁路村前山处</t>
  </si>
  <si>
    <t>田间道路400米  宽2.6米 厚0.15米</t>
  </si>
  <si>
    <t>宁路村下宁路下段</t>
  </si>
  <si>
    <t>护岸</t>
  </si>
  <si>
    <t>高2.5米，长100米</t>
  </si>
  <si>
    <t>宁路村上宁路、下宁路</t>
  </si>
  <si>
    <t>道路长700米，宽2.6米，厚0.15米</t>
  </si>
  <si>
    <t>渠口村墘上组</t>
  </si>
  <si>
    <t>渠口村</t>
  </si>
  <si>
    <t>受益贫困户17户59人</t>
  </si>
  <si>
    <t>桥梁修建</t>
  </si>
  <si>
    <t>桥梁长18米，宽3.6米，高3.5米</t>
  </si>
  <si>
    <t>渠口村墘上</t>
  </si>
  <si>
    <t>改善生产、生活条件，为群众生产生活提供便利</t>
  </si>
  <si>
    <t>通组道路硬化</t>
  </si>
  <si>
    <t>道路长300米，宽3米，厚0.15米，桥一座30米</t>
  </si>
  <si>
    <t>渠里村焦絮组</t>
  </si>
  <si>
    <t>渠里村</t>
  </si>
  <si>
    <t>改善生活条件，为群众生产生活提供便利</t>
  </si>
  <si>
    <t>受益贫困户12户38人</t>
  </si>
  <si>
    <t>道路长1800米，宽2.6米，厚0.15米</t>
  </si>
  <si>
    <t>渠里村八仙石</t>
  </si>
  <si>
    <t>龙门岩桥至许坑桥、肖坑桥至秋坑及鳗场至塘后桥机耕路硬化</t>
  </si>
  <si>
    <t>长2000米、宽2.6米</t>
  </si>
  <si>
    <t>儒坊村基础设施建设项目</t>
  </si>
  <si>
    <t>秋口大水渠边机耕路硬化360米、宽2.6米；上坑门口水渠80米（0.4*0.4）；下坑处水渠250米（0.3*0.3）；中华垅水渠150米（0.3*0.3）；枫林七组水渠200米（0.4*0.4）；墩上塅水渠200米（0.8*0.6）</t>
  </si>
  <si>
    <t>儒坊村新建公园</t>
  </si>
  <si>
    <t>征地450平方米、文化广场、路灯、休闲亭，宣传栏等</t>
  </si>
  <si>
    <t>肖坑村蓬边机耕路建设</t>
  </si>
  <si>
    <t>机耕路长1800米宽2.6米</t>
  </si>
  <si>
    <t>肖坑村蓬边</t>
  </si>
  <si>
    <t>肖坑村蓬边水渠建设</t>
  </si>
  <si>
    <t>水渠长1500米（宽0.4米*高0.4米）</t>
  </si>
  <si>
    <t>洋坑村谢坊至牛岭排道路改建</t>
  </si>
  <si>
    <t>1500米，宽3米</t>
  </si>
  <si>
    <t>洋坑村饮水工程</t>
  </si>
  <si>
    <t>日供200吨蓄水池，铺设管道2000米</t>
  </si>
  <si>
    <t>洋坑村廖坑机耕路硬化</t>
  </si>
  <si>
    <t>1200米、宽3.5米</t>
  </si>
  <si>
    <t>墩上村秤杆山护坡</t>
  </si>
  <si>
    <t>护坡长60米、高6.5米、下宽3米、上宽0.8米</t>
  </si>
  <si>
    <t>墩上门前排洪沟</t>
  </si>
  <si>
    <t>180米（宽1米*0.8米）</t>
  </si>
  <si>
    <t>墩上段护岸建设</t>
  </si>
  <si>
    <t>护岸长370米，高3.5米，宽0.5米</t>
  </si>
  <si>
    <t>梅一组田间机耕路建设</t>
  </si>
  <si>
    <t>机耕路建设800米长、2.6米宽。</t>
  </si>
  <si>
    <t>梅一组</t>
  </si>
  <si>
    <t>改善村级面貌，为群众生活提供便利。</t>
  </si>
  <si>
    <t>受益贫困户10户34人</t>
  </si>
  <si>
    <t>新坑田间机耕路建设</t>
  </si>
  <si>
    <t>机耕路建设700米长、2.6米宽。</t>
  </si>
  <si>
    <t>新坑组</t>
  </si>
  <si>
    <t>新坑小水坝建设</t>
  </si>
  <si>
    <t>建设小水坝下底宽1.5米，上底宽60厘米，高度2米。</t>
  </si>
  <si>
    <t>新坑大布塘</t>
  </si>
  <si>
    <t>泰宁县梅口乡永兴桥及接线工程</t>
  </si>
  <si>
    <t>2019.06</t>
  </si>
  <si>
    <t>建设桥为1*25预应力砼简支t梁桥，桥宽12米，双向2车道，桥梁全长41米，接线长201.07米，路基宽12米。</t>
  </si>
  <si>
    <t>温仂坑饮用水官网改造项目</t>
  </si>
  <si>
    <t>1、饮用水官网建设1500米。2、蓄水池建设。</t>
  </si>
  <si>
    <t>温仂坑</t>
  </si>
  <si>
    <t>马鞍山公共厕所建设</t>
  </si>
  <si>
    <t>2019.04</t>
  </si>
  <si>
    <t>2019.05</t>
  </si>
  <si>
    <t>建设公共厕所80m²</t>
  </si>
  <si>
    <t>马鞍山</t>
  </si>
  <si>
    <t>受益贫困户4户11人</t>
  </si>
  <si>
    <t>下坊亭子修缮项目</t>
  </si>
  <si>
    <t>修缮下坊2个公共休息亭</t>
  </si>
  <si>
    <t>店上长廊修缮项目</t>
  </si>
  <si>
    <t>修缮1座店上长廊</t>
  </si>
  <si>
    <t>完善村小学设施</t>
  </si>
  <si>
    <t>村小学</t>
  </si>
  <si>
    <t>新增幼儿床20床及其他设施设备</t>
  </si>
  <si>
    <t>水际村幼儿园</t>
  </si>
  <si>
    <t>船树岭护栏、护坡建设</t>
  </si>
  <si>
    <t>基础设施建设</t>
  </si>
  <si>
    <t>修复护栏、护坡1000米</t>
  </si>
  <si>
    <t>船树岭</t>
  </si>
  <si>
    <t>水际村下坊金湖护岸建设</t>
  </si>
  <si>
    <t>2020.06</t>
  </si>
  <si>
    <t>建设护岸450米，</t>
  </si>
  <si>
    <t>下坊、店上</t>
  </si>
  <si>
    <t>大洋村老年文化活动中心建设</t>
  </si>
  <si>
    <t>建设活动中心1座</t>
  </si>
  <si>
    <t>交洋</t>
  </si>
  <si>
    <t>交洋村部后入户路</t>
  </si>
  <si>
    <t>2019.12</t>
  </si>
  <si>
    <t>建设路100米长、3米宽</t>
  </si>
  <si>
    <t>江家岭主道弯道扩宽硬化工程</t>
  </si>
  <si>
    <t>2019.09</t>
  </si>
  <si>
    <t>建设道路100米长、2.6米宽</t>
  </si>
  <si>
    <t>江家岭</t>
  </si>
  <si>
    <t>交洋行政村主道扩宽工程</t>
  </si>
  <si>
    <t>建设主道路500米长、4.5米宽。</t>
  </si>
  <si>
    <t>交洋组后山垅田间道路硬化</t>
  </si>
  <si>
    <t>建设路500米长、3米宽</t>
  </si>
  <si>
    <t>交洋横家岭连接道路硬化</t>
  </si>
  <si>
    <t>建设路800米长、3.5米宽</t>
  </si>
  <si>
    <t>下大洋吴家山田间道路硬化</t>
  </si>
  <si>
    <t>建设路600米长、3米宽</t>
  </si>
  <si>
    <t>瑶科江义处田间道路硬化</t>
  </si>
  <si>
    <t>建设路200米长、2.6米宽</t>
  </si>
  <si>
    <t>双坑道路硬化</t>
  </si>
  <si>
    <t>建设路150米长、2.6米宽</t>
  </si>
  <si>
    <t>上大洋城丰至大岭上田间道路硬化</t>
  </si>
  <si>
    <t>建设路300米长、2.6米宽</t>
  </si>
  <si>
    <t>上大洋</t>
  </si>
  <si>
    <t>江家岭松坑道路硬化</t>
  </si>
  <si>
    <t>建设路300米长、3米宽</t>
  </si>
  <si>
    <t>交洋组桥上排洪渠建设工程</t>
  </si>
  <si>
    <t>建设渠500米长、1.2米宽、1米高</t>
  </si>
  <si>
    <t>上下大洋排洪渠建设工程</t>
  </si>
  <si>
    <t>2019.08</t>
  </si>
  <si>
    <t>建设渠300米长、1.2米宽、1.2米高</t>
  </si>
  <si>
    <t>上大洋里家坊护尾引水沟</t>
  </si>
  <si>
    <t>建设水沟500米长、0.4米宽、0.4米高。</t>
  </si>
  <si>
    <t>上大洋桥下塅水坝</t>
  </si>
  <si>
    <t>建设水坝3个</t>
  </si>
  <si>
    <t>上大洋里家坊至下塅排水渠</t>
  </si>
  <si>
    <t>建设水渠500米长、0.4米宽、0.4米高。</t>
  </si>
  <si>
    <t>王土塅南排门前渠水坝</t>
  </si>
  <si>
    <t>下大洋吴家山排水沟</t>
  </si>
  <si>
    <t>建设排水沟200米长、0.4米宽、0.4米高。</t>
  </si>
  <si>
    <t>江义处排水沟</t>
  </si>
  <si>
    <t>建设排水沟400米长、0.4米宽、0.4米高。</t>
  </si>
  <si>
    <t>老张坑口拦水坝</t>
  </si>
  <si>
    <t>建设拦水坝1个</t>
  </si>
  <si>
    <t>交洋上塅排洪渠</t>
  </si>
  <si>
    <t>建设排洪渠250米长</t>
  </si>
  <si>
    <t>农田复垦20亩</t>
  </si>
  <si>
    <t>百担坵塅防洪堤建设</t>
  </si>
  <si>
    <t>长200米，高3米</t>
  </si>
  <si>
    <t>杨梅塅灌溉渠工程</t>
  </si>
  <si>
    <t>大布村大兴组</t>
  </si>
  <si>
    <t>江家塅机耕路硬化</t>
  </si>
  <si>
    <t>江家塅护岸建设</t>
  </si>
  <si>
    <t>长200米，高2米</t>
  </si>
  <si>
    <t>大兴桥头护岸建设</t>
  </si>
  <si>
    <t>长100米，高2米</t>
  </si>
  <si>
    <t>门前塅机耕路硬化</t>
  </si>
  <si>
    <t>长500米，宽2.6米</t>
  </si>
  <si>
    <t>新村灌溉水渠</t>
  </si>
  <si>
    <t>大布村新村小组</t>
  </si>
  <si>
    <t>九鸪岭机耕路硬化</t>
  </si>
  <si>
    <t>长1600米，宽3米</t>
  </si>
  <si>
    <t>大布村九鸪岭组</t>
  </si>
  <si>
    <t>杨家地机耕路硬化</t>
  </si>
  <si>
    <t>大布村杨家地组</t>
  </si>
  <si>
    <t>廖家岭田间机耕路硬化</t>
  </si>
  <si>
    <t>大布村廖家岭</t>
  </si>
  <si>
    <t>社里塅水渠排洪沟建设</t>
  </si>
  <si>
    <t>长600米，高2米</t>
  </si>
  <si>
    <t>大田坊活动中心硬化及水沟建设</t>
  </si>
  <si>
    <t>围墙长40米，硬化350平方米，水沟长120米</t>
  </si>
  <si>
    <t>大布村大田坊组</t>
  </si>
  <si>
    <t>改善村容村貌和群众文化活动空间</t>
  </si>
  <si>
    <t>官坵坊屋后灌溉渠工程</t>
  </si>
  <si>
    <t>长600米</t>
  </si>
  <si>
    <t>大布村官坵坊</t>
  </si>
  <si>
    <t>张地村龙地组房前防洪挡墙建设</t>
  </si>
  <si>
    <t>长50米，高1.5米</t>
  </si>
  <si>
    <t>张地村岭许到吴地路面硬化及水渠建设</t>
  </si>
  <si>
    <t>长700米，宽3米</t>
  </si>
  <si>
    <t>张地村休闲文化广场改造</t>
  </si>
  <si>
    <t>新铺火烧板，修建栏杆等</t>
  </si>
  <si>
    <t>张地村张地组</t>
  </si>
  <si>
    <t>改善群众休闲活动场所</t>
  </si>
  <si>
    <t>张地村许垅塅水渠修建</t>
  </si>
  <si>
    <t>长260米，高1.2米，宽1米</t>
  </si>
  <si>
    <t>张地村张地神坑水渠修建</t>
  </si>
  <si>
    <t>长300米，宽0.8米，高1米</t>
  </si>
  <si>
    <t>张地村半路机耕路硬化</t>
  </si>
  <si>
    <t>长300米，宽2.5米</t>
  </si>
  <si>
    <t>张地村谢地水渠建设</t>
  </si>
  <si>
    <t>长300米，高0.8米，宽0.5米</t>
  </si>
  <si>
    <t>里坑村宅间道硬化</t>
  </si>
  <si>
    <t>长82米，宽6米</t>
  </si>
  <si>
    <t>里坑村老虎际山坊机耕路硬化</t>
  </si>
  <si>
    <t>长1500米，宽2.6米</t>
  </si>
  <si>
    <t>里坑村老虎际</t>
  </si>
  <si>
    <t>石子栗机耕路硬化</t>
  </si>
  <si>
    <t>里坑村老年活动中心</t>
  </si>
  <si>
    <t>建筑面积80平方米</t>
  </si>
  <si>
    <t>老虎际道路护坡</t>
  </si>
  <si>
    <t>长32米，高12米</t>
  </si>
  <si>
    <t>改善村容村貌和保障群众安全</t>
  </si>
  <si>
    <t>里坑村水渠修建</t>
  </si>
  <si>
    <t>长220米</t>
  </si>
  <si>
    <t>官江村通组路硬化</t>
  </si>
  <si>
    <t>长600米，宽5米</t>
  </si>
  <si>
    <t>王布组机耕路硬化</t>
  </si>
  <si>
    <t>官江村王布组</t>
  </si>
  <si>
    <t>官江村乌上至上大布机耕路硬化</t>
  </si>
  <si>
    <t>贫困户开店2家</t>
  </si>
  <si>
    <t>400亩</t>
  </si>
  <si>
    <t>鸡鸭1200只、鱼60亩、猪40头等</t>
  </si>
  <si>
    <t>5个</t>
  </si>
  <si>
    <t>36户贫困户发展种植业</t>
  </si>
  <si>
    <t>4户贫困户发展服务业</t>
  </si>
  <si>
    <t>贫困户增收、改善村里基础设施</t>
  </si>
  <si>
    <t>贫困户合计鸡鸭鹅养殖5000只</t>
  </si>
  <si>
    <t>贫困户合计生猪养殖120头</t>
  </si>
  <si>
    <t>梅口乡水际村下坊小组生态停车场建设</t>
  </si>
  <si>
    <t>乡村旅游</t>
  </si>
  <si>
    <t>新建停车场3000平方米</t>
  </si>
  <si>
    <t>梅口乡水际村</t>
  </si>
  <si>
    <t>重度残疾人两项补贴</t>
  </si>
  <si>
    <t>受益贫困残疾人173人</t>
  </si>
  <si>
    <t>贴息80万元</t>
  </si>
  <si>
    <t>补助贫困学生</t>
  </si>
  <si>
    <t>贫困学生受益</t>
  </si>
  <si>
    <t>培训8个贫困村创业致富带头人、70个贫困户</t>
  </si>
  <si>
    <t>8个贫困村创业致富带头人、70个贫困户</t>
  </si>
  <si>
    <t>8个  岗位</t>
  </si>
  <si>
    <t>提供 就业</t>
  </si>
  <si>
    <t>2020年度泰宁县脱贫攻坚项目库申报汇总表</t>
  </si>
  <si>
    <t>泰宁县大龙乡李地村杉树坑至邓家坪道路硬化工程（二期）</t>
  </si>
  <si>
    <t>道路硬化长600米，宽6.5米</t>
  </si>
  <si>
    <t>泰宁县开善乡余源村富源道路硬化工程</t>
  </si>
  <si>
    <t>道路硬化2000米</t>
  </si>
  <si>
    <t>泰宁县大龙乡龙安村基本农田基础设施建设项目</t>
  </si>
  <si>
    <t>修建机耕路1000米</t>
  </si>
  <si>
    <t>泰宁县大龙乡龙安村</t>
  </si>
  <si>
    <t>泰宁县上青乡崇际村基本农田基础设施建设项目</t>
  </si>
  <si>
    <t>修建机耕路1500米</t>
  </si>
  <si>
    <t>泰宁县上青乡崇际村</t>
  </si>
  <si>
    <t>泰宁县上青乡崇际村际下至大坪引水渠修复工程</t>
  </si>
  <si>
    <t>修复引水渠3000米</t>
  </si>
  <si>
    <t>恢复</t>
  </si>
  <si>
    <t>泰宁县新桥乡汾信村小型农田水利建设项目</t>
  </si>
  <si>
    <t>新建灌溉水渠1100米，水坝2座</t>
  </si>
  <si>
    <t>泰宁县新桥乡汾信村</t>
  </si>
  <si>
    <t>泰宁县上青乡永兴村老曹家坊农田基础设施建设项目</t>
  </si>
  <si>
    <t>修建机耕路200米、桥涵1座、引水渠420米、护岸20米</t>
  </si>
  <si>
    <t>泰宁县上青乡永兴村</t>
  </si>
  <si>
    <t>泰宁县新桥乡枫源村桥梁修建工程</t>
  </si>
  <si>
    <t>建独立桥涵1座30米、宽3米</t>
  </si>
  <si>
    <t>泰宁县新桥乡枫源村</t>
  </si>
  <si>
    <t>下渠乡大坑村圩上组防洪堤</t>
  </si>
  <si>
    <t>长600米，宽2.5米，高0.6米</t>
  </si>
  <si>
    <t>下渠乡大坑村</t>
  </si>
  <si>
    <t>下渠乡王坑村王坑口机耕道路硬化</t>
  </si>
  <si>
    <t>长2000米，宽2.6米，厚0.18米</t>
  </si>
  <si>
    <t>下渠乡王坑村</t>
  </si>
  <si>
    <t>下渠乡大湖村洋云段机耕道路硬化</t>
  </si>
  <si>
    <t>下渠乡大湖村</t>
  </si>
  <si>
    <t>下渠乡新田村下新田机耕道路硬化</t>
  </si>
  <si>
    <t>长1000米，宽2.6米，厚0.18米</t>
  </si>
  <si>
    <t>下渠乡新田村</t>
  </si>
  <si>
    <t>下渠乡渠里村焦絮组道路硬化</t>
  </si>
  <si>
    <t>长300米，宽3米，厚0.18米，小桥一座</t>
  </si>
  <si>
    <t>下渠乡渠里村</t>
  </si>
  <si>
    <t>大田乡谙下村山门坑至川边引水管改造</t>
  </si>
  <si>
    <t>长2600米X110厘米口径水管</t>
  </si>
  <si>
    <t>大田乡料坊村新华防洪堤</t>
  </si>
  <si>
    <t>160米*宽1cm*2.5cm高</t>
  </si>
  <si>
    <t>大田乡料坊村</t>
  </si>
  <si>
    <t>杉城镇八里桥罗家段至亨坑上道路硬化</t>
  </si>
  <si>
    <t>道路硬化800米*3.5米</t>
  </si>
  <si>
    <t>杉城镇八里桥</t>
  </si>
  <si>
    <t>梅口乡水际村竹排龙机耕路</t>
  </si>
  <si>
    <t>总长1500米，宽2.6米</t>
  </si>
  <si>
    <t>梅口乡茅店村冯家际机耕路</t>
  </si>
  <si>
    <t>总长1000米，宽2.6米</t>
  </si>
  <si>
    <t>梅口乡茅店村</t>
  </si>
  <si>
    <t>梅口乡茜元村杨家段机耕路</t>
  </si>
  <si>
    <t>总长800米，宽2.6米</t>
  </si>
  <si>
    <t>梅口乡茜元村</t>
  </si>
  <si>
    <t>上青乡江边村大雁机耕路建设</t>
  </si>
  <si>
    <t>1200米长，2.6米宽</t>
  </si>
  <si>
    <t>杉城镇民主村小均南排饮水改建</t>
  </si>
  <si>
    <t>5000米（水管）</t>
  </si>
  <si>
    <t>杉城镇民主村</t>
  </si>
  <si>
    <t>丰岩村洋坑、色坑机耕路硬化</t>
  </si>
  <si>
    <t>长2000米，宽3米</t>
  </si>
  <si>
    <t>完善基础设施建设，带动贫困村发展，受益农户46户210人</t>
  </si>
  <si>
    <t>南溪村圳上机耕路硬化</t>
  </si>
  <si>
    <t>长2000米，宽2.6米</t>
  </si>
  <si>
    <t>南溪田间便桥</t>
  </si>
  <si>
    <t>桥梁一座</t>
  </si>
  <si>
    <t>完善基础设施建设，带动贫困村发展，受益农户53户240人</t>
  </si>
  <si>
    <t>南溪村色厝组机耕路硬化</t>
  </si>
  <si>
    <t>完善基础设施建设，带动贫困村发展，受益农户28户118人</t>
  </si>
  <si>
    <t>完善基础设施，受益贫困户4户12人</t>
  </si>
  <si>
    <t>际溪村道路硬化及护岸</t>
  </si>
  <si>
    <t>小型水利工程、村组道路</t>
  </si>
  <si>
    <t>长200米、宽2.5米</t>
  </si>
  <si>
    <t>完善基础设施建设，带动贫困村发展，受益农户26户、120人</t>
  </si>
  <si>
    <t>完善基础设施，受益贫困户5户9人</t>
  </si>
  <si>
    <t>王石村南坑尾道路硬化</t>
  </si>
  <si>
    <t>长450米、宽2.6米</t>
  </si>
  <si>
    <t>红光村大马絮段下至庄下道路及护岸</t>
  </si>
  <si>
    <t>600米</t>
  </si>
  <si>
    <t>完善基础设施建设，带动贫困村发展，受益农户62户265人</t>
  </si>
  <si>
    <t>南会村乌石上田间道建设</t>
  </si>
  <si>
    <t>完善基础设施建设，带动贫困村发展，受益农户36户200人</t>
  </si>
  <si>
    <t>南会村乌石上排洪渠</t>
  </si>
  <si>
    <t>南会村熊家栋田间道建设</t>
  </si>
  <si>
    <t>南会村李家坊、坊上田间道建设</t>
  </si>
  <si>
    <t>2200米</t>
  </si>
  <si>
    <t>南会村大洋际田间道建设</t>
  </si>
  <si>
    <t>200米</t>
  </si>
  <si>
    <t>完善基础设施建设，带动贫困村发展，受益农户28户160人</t>
  </si>
  <si>
    <t>完善基础设施，受益贫困户1户6人</t>
  </si>
  <si>
    <t>南会村大洋际水渠</t>
  </si>
  <si>
    <t>400米</t>
  </si>
  <si>
    <t>朱口村金坑防洪堤</t>
  </si>
  <si>
    <t>朱口村金坑</t>
  </si>
  <si>
    <t>朱口村朱青路桥头至福星新村下坡路扩宽</t>
  </si>
  <si>
    <t>200米拓宽1.5米</t>
  </si>
  <si>
    <t>朱口村朱青路至福星新村</t>
  </si>
  <si>
    <t>龙湖村下塅、贯坑、杜家等引水渠修复</t>
  </si>
  <si>
    <t>修复引水渠长5000米，宽0.4米，高0.4米</t>
  </si>
  <si>
    <t>下塅、贯坑、杜家等</t>
  </si>
  <si>
    <t>龙湖村破溪机耕路新建</t>
  </si>
  <si>
    <t>新建机耕路长360米，宽2.6米</t>
  </si>
  <si>
    <t>破溪</t>
  </si>
  <si>
    <t>渠高村小型水利工程</t>
  </si>
  <si>
    <t>杨家坊门前小河防洪堤硬化80m；下渠桥头河栏水坝长16m,高1m；下白石凤林塅桥塌方</t>
  </si>
  <si>
    <t>渠高村杨家坊</t>
  </si>
  <si>
    <t>渠高村休闲广场观光亭、文化长廊建设</t>
  </si>
  <si>
    <t>休闲广场观光亭、文化长廊建设</t>
  </si>
  <si>
    <t>石辋村王林坑机耕路建设</t>
  </si>
  <si>
    <t>新建机耕路800米，路宽2.6米,；新建水渠800米</t>
  </si>
  <si>
    <t>王林坑</t>
  </si>
  <si>
    <t>石辋村土地坑机耕路建设</t>
  </si>
  <si>
    <t>新建机耕路600米，路宽2.6米,</t>
  </si>
  <si>
    <t>土地坑</t>
  </si>
  <si>
    <t>石辋村乡东桥至麒麟岩机耕路建设</t>
  </si>
  <si>
    <t>新建机耕路1600米，路宽2.6米,</t>
  </si>
  <si>
    <t>乡东桥至麒麟岩</t>
  </si>
  <si>
    <t>川里村曲坑水渠新建</t>
  </si>
  <si>
    <t>3000米长*0.5米宽*0.5米高</t>
  </si>
  <si>
    <t>改善村级农田水利设施</t>
  </si>
  <si>
    <t>川里村献戈水渠建设</t>
  </si>
  <si>
    <t>2800米长*0.4米宽*0.4米高</t>
  </si>
  <si>
    <t>东山村龙门长坵水渠建设</t>
  </si>
  <si>
    <t>4000米*0.4米宽*0.4米高</t>
  </si>
  <si>
    <t>东山村陈家虔道路硬化工程</t>
  </si>
  <si>
    <t>1500米长*3米宽</t>
  </si>
  <si>
    <t>东山村下龙干防洪提建设</t>
  </si>
  <si>
    <t>300米</t>
  </si>
  <si>
    <t>东山村上溪头防洪提建设</t>
  </si>
  <si>
    <t>320米</t>
  </si>
  <si>
    <t>永兴村半岭—导坑机耕路建设</t>
  </si>
  <si>
    <t>1100米长*2.6米宽</t>
  </si>
  <si>
    <t>永兴村东乾机耕路建设</t>
  </si>
  <si>
    <t>永兴村妈祖庙—村小学机耕路建设</t>
  </si>
  <si>
    <t>永兴村骨灰楼堂操场建设</t>
  </si>
  <si>
    <t>400平方米</t>
  </si>
  <si>
    <t>硬化</t>
  </si>
  <si>
    <t>江边村田坑—沙鼻栋机耕路建设</t>
  </si>
  <si>
    <t>江边村水塘—黄泥机耕路建设</t>
  </si>
  <si>
    <t>江边村沙坑机耕路建设</t>
  </si>
  <si>
    <t>江边村达坑垅机耕路建设</t>
  </si>
  <si>
    <t>400米长*2.6米宽</t>
  </si>
  <si>
    <t>江边村坑边休闲设施建设</t>
  </si>
  <si>
    <t>休闲广场体育器材建设</t>
  </si>
  <si>
    <t>改善村级公共文化基础设施</t>
  </si>
  <si>
    <t>上青村里坑机耕路建设</t>
  </si>
  <si>
    <t>600米长*2.5米宽</t>
  </si>
  <si>
    <t>上青村当坵机耕路建设</t>
  </si>
  <si>
    <t>上青村焦家际机耕路建设</t>
  </si>
  <si>
    <t>2400米长*2.6米宽</t>
  </si>
  <si>
    <t>上青村定垅、圣前机耕路建设</t>
  </si>
  <si>
    <t>上青村老茅前机耕路建设</t>
  </si>
  <si>
    <t>300米长*2.4米宽</t>
  </si>
  <si>
    <t>三南村机耕路建设</t>
  </si>
  <si>
    <t>3000米长*3米宽</t>
  </si>
  <si>
    <t>三南村文化活动中心建设</t>
  </si>
  <si>
    <t>改善村级公共文化设施</t>
  </si>
  <si>
    <t>三南村台坑塅机耕路建设</t>
  </si>
  <si>
    <t>500米长*2.8米宽</t>
  </si>
  <si>
    <t>崇际村骨灰楼堂水泥路硬化</t>
  </si>
  <si>
    <t>1100米长*4米宽</t>
  </si>
  <si>
    <t>崇际村崇化至三南机耕路硬化</t>
  </si>
  <si>
    <t>崇际村崇化、际下、大坪等水沟修复</t>
  </si>
  <si>
    <t>3500米*0.4米宽*0.4米高</t>
  </si>
  <si>
    <t>崇际村小坑水桥—养鸡场路面拓宽（A)</t>
  </si>
  <si>
    <t>500米长*1.5米宽</t>
  </si>
  <si>
    <t>崇际村小坑养鸡场—长谷口机耕路建设（B)</t>
  </si>
  <si>
    <t>700米长*3米宽</t>
  </si>
  <si>
    <t>大源村道路加宽项目</t>
  </si>
  <si>
    <t>宽5米*长1000米</t>
  </si>
  <si>
    <t>椒戈组</t>
  </si>
  <si>
    <t>改善村级面貌</t>
  </si>
  <si>
    <t>岭下村下岭下水桥塅面防洪堤</t>
  </si>
  <si>
    <t>防灾减灾基础设施</t>
  </si>
  <si>
    <t>高2.5米*长1000米</t>
  </si>
  <si>
    <t>续建</t>
  </si>
  <si>
    <t>下岭下下塅面</t>
  </si>
  <si>
    <t>降低下岭下水灾风险</t>
  </si>
  <si>
    <t>洋坑公路加宽</t>
  </si>
  <si>
    <t>长2500米，宽1×0.2米</t>
  </si>
  <si>
    <t>下排台前防洪堤</t>
  </si>
  <si>
    <t>长200米</t>
  </si>
  <si>
    <t>桥头组水坝</t>
  </si>
  <si>
    <t>30米</t>
  </si>
  <si>
    <t>料坊组水坝水渠</t>
  </si>
  <si>
    <t>水坝14米，宽1.5米，高2.4米；水渠200m×0.5m×0.12m×2，底200m×0.5m×1m</t>
  </si>
  <si>
    <t>下排组水渠硬化</t>
  </si>
  <si>
    <t>料坊一组道路硬化</t>
  </si>
  <si>
    <t>长140米</t>
  </si>
  <si>
    <t>料坊二组机耕路硬化</t>
  </si>
  <si>
    <t>新华组机耕路硬化</t>
  </si>
  <si>
    <t>长1000米</t>
  </si>
  <si>
    <t>料坊饮水工程</t>
  </si>
  <si>
    <t>蓄水池3个，共10m³</t>
  </si>
  <si>
    <t>赤坑机耕路硬化</t>
  </si>
  <si>
    <t>长200米、宽2.2×0.15米</t>
  </si>
  <si>
    <t>茜坑机耕路硬化</t>
  </si>
  <si>
    <t>石塘机耕路硬化</t>
  </si>
  <si>
    <t>长530米，宽2.2米×0.15米</t>
  </si>
  <si>
    <t>小溪组防洪沟</t>
  </si>
  <si>
    <t>长220米；宽0.5×0.4米</t>
  </si>
  <si>
    <t>川边毛竹示范片机耕路硬化</t>
  </si>
  <si>
    <t>长1600米，宽2.2米×0.15米</t>
  </si>
  <si>
    <t>山门坑至川边引水管</t>
  </si>
  <si>
    <t>长2600米；口径11cm</t>
  </si>
  <si>
    <t>铺下桥公共厕所</t>
  </si>
  <si>
    <t>40㎡</t>
  </si>
  <si>
    <t>原上晚将道路拓宽</t>
  </si>
  <si>
    <t>长600米，宽1米×0.15米</t>
  </si>
  <si>
    <t>下晚将门前段防洪堤</t>
  </si>
  <si>
    <t>长200米，高2米，宽0.8米</t>
  </si>
  <si>
    <t>言坑水渠建设</t>
  </si>
  <si>
    <t>长500米，宽0.4米×0.4米</t>
  </si>
  <si>
    <t>言坑机耕路硬化</t>
  </si>
  <si>
    <t>长500米，宽2.2米×0.2米</t>
  </si>
  <si>
    <t>老谙下田间机耕路硬化</t>
  </si>
  <si>
    <t>长400米，宽2.2米×0.2米</t>
  </si>
  <si>
    <t>溪边组门前道路硬化</t>
  </si>
  <si>
    <t>1200㎡</t>
  </si>
  <si>
    <t>溪边组道路拓宽</t>
  </si>
  <si>
    <t>长400米，宽2.2米×0.15米</t>
  </si>
  <si>
    <t>布头组门前田间机耕路硬化</t>
  </si>
  <si>
    <t>长200米，宽2.2米×0.15米</t>
  </si>
  <si>
    <t>小溪组门前公路拓宽</t>
  </si>
  <si>
    <t>长200米，宽2.2米×0.2米</t>
  </si>
  <si>
    <t>小溪组石背州道路硬化</t>
  </si>
  <si>
    <t>长3000米，宽3米×0.2米</t>
  </si>
  <si>
    <t>白坑组防洪堤</t>
  </si>
  <si>
    <t>长450米</t>
  </si>
  <si>
    <t>北斗一组塅桥</t>
  </si>
  <si>
    <t>长10米;宽3米</t>
  </si>
  <si>
    <t>北斗二组塅桥</t>
  </si>
  <si>
    <t>白坑组道路硬化</t>
  </si>
  <si>
    <t>白坑组入户路路硬化</t>
  </si>
  <si>
    <t>长100米、宽3米</t>
  </si>
  <si>
    <t>小北斗大墘排水渠</t>
  </si>
  <si>
    <t>小北斗主路路基</t>
  </si>
  <si>
    <t>150米</t>
  </si>
  <si>
    <t>防洪堤</t>
  </si>
  <si>
    <t>防洪堤500米  高3米 下底宽1.5米  上宽0.5米</t>
  </si>
  <si>
    <t>下渠村外交洋</t>
  </si>
  <si>
    <t>2020年12月</t>
  </si>
  <si>
    <t>长100米，宽0.8米，高1米</t>
  </si>
  <si>
    <t>长400米，宽2.5米，高0.6米</t>
  </si>
  <si>
    <t>大坑村云内组</t>
  </si>
  <si>
    <t>二中灌溉水坝高2米，宽4米</t>
  </si>
  <si>
    <t>大坑村温家组</t>
  </si>
  <si>
    <t>长300米，宽2.5米，高0.6米</t>
  </si>
  <si>
    <t>大坑村弋新组</t>
  </si>
  <si>
    <t>道路长1200米，宽2.6米，厚0.18米</t>
  </si>
  <si>
    <t>大坑村大坑组</t>
  </si>
  <si>
    <t>宽3米，高2米，上宽0.6米，下底1.6米</t>
  </si>
  <si>
    <t>大坑村圩上组</t>
  </si>
  <si>
    <t xml:space="preserve">长900米，上宽2米，下宽0.6米，高3米 </t>
  </si>
  <si>
    <t>陈元村沈家塅</t>
  </si>
  <si>
    <t>路灯完善</t>
  </si>
  <si>
    <t>路灯30盏</t>
  </si>
  <si>
    <t>大湖村墙坑</t>
  </si>
  <si>
    <t>水沟长1000米，40cm*40cm</t>
  </si>
  <si>
    <t>大渠村卢坑</t>
  </si>
  <si>
    <t>道路长1000米  宽2.4米</t>
  </si>
  <si>
    <t>道路长700米  宽2.6米 ，厚0.15米</t>
  </si>
  <si>
    <t>大渠村应山寨</t>
  </si>
  <si>
    <t>田间道路长3000米宽2.6米厚0.15米</t>
  </si>
  <si>
    <t>宁路村庵古段</t>
  </si>
  <si>
    <t>东坑道路改道桥梁两座及路面拓宽硬化</t>
  </si>
  <si>
    <t>村组道路、其他</t>
  </si>
  <si>
    <t>东坑道路改道桥梁（1）：长10米宽4米，东坑道路改道桥梁（1）：长5米宽4米，路面拓宽硬化300米</t>
  </si>
  <si>
    <t>宁路村东坑口</t>
  </si>
  <si>
    <t>田间护岸</t>
  </si>
  <si>
    <t>长200米，高3米，上宽0.5米，下宽1.5米</t>
  </si>
  <si>
    <t>田间护岸长500米高3米，上宽0.5米，下宽1.5米</t>
  </si>
  <si>
    <t>宁路村东坑外塅</t>
  </si>
  <si>
    <t>道路长750米，宽2.6米，厚0.15米</t>
  </si>
  <si>
    <t>渠口村杨家芦</t>
  </si>
  <si>
    <t>儒坊村门首下段、枫林段、椓树垅、乾马坑、庙许坑、上坑垅机耕路硬化</t>
  </si>
  <si>
    <t>2210米、宽3米</t>
  </si>
  <si>
    <t>肖坑村岭许坑机耕路硬化及水渠建设</t>
  </si>
  <si>
    <t>机耕路1000米、宽3米、水渠2000米（0.5*0.5）</t>
  </si>
  <si>
    <t>洋坑村至下地道路路肩、水沟及错车道</t>
  </si>
  <si>
    <t>路肩长5000米、宽1米、沟（0.3*0.3）</t>
  </si>
  <si>
    <t>墩上村石壁段道路硬化</t>
  </si>
  <si>
    <t>长600米、宽3米</t>
  </si>
  <si>
    <t>风洞至一线天商业用电项目</t>
  </si>
  <si>
    <t>2020.01</t>
  </si>
  <si>
    <t>1、架设电线1800米。2、建设三相电。</t>
  </si>
  <si>
    <t>风洞至一线天</t>
  </si>
  <si>
    <t>洋地组路灯建设</t>
  </si>
  <si>
    <t>1、电网线建设1000米。2、路灯新建8盏。</t>
  </si>
  <si>
    <t>洋地街</t>
  </si>
  <si>
    <t>张坑主道圆东山弯道加宽</t>
  </si>
  <si>
    <t>路面加宽2.6米，长1200米</t>
  </si>
  <si>
    <t>交洋至张坑田间道路硬化</t>
  </si>
  <si>
    <t>2020.12</t>
  </si>
  <si>
    <t>硬化道路2500米长、3米宽</t>
  </si>
  <si>
    <t>自筹或者其他</t>
  </si>
  <si>
    <t>交洋田间道路硬化</t>
  </si>
  <si>
    <t>硬化道路2000米长、3米宽</t>
  </si>
  <si>
    <t>张坑前乾田间道路硬化</t>
  </si>
  <si>
    <t>硬化道路300米长、3米宽</t>
  </si>
  <si>
    <t>王土塅张家地、长秋尾硬化道路</t>
  </si>
  <si>
    <t>硬化道路600米长、3米宽</t>
  </si>
  <si>
    <t>交洋东坑垅田间道路硬化</t>
  </si>
  <si>
    <t>硬化道路250米长、3米宽</t>
  </si>
  <si>
    <t>上大洋下地排水渠工程</t>
  </si>
  <si>
    <t>建设排水渠200米长、0.4米宽、0.4米高。</t>
  </si>
  <si>
    <t>上大洋东家垅引水沟</t>
  </si>
  <si>
    <t>建设排水渠400米长、0.4米宽、0.4米高。</t>
  </si>
  <si>
    <t>王土塅依保科水沟</t>
  </si>
  <si>
    <t>瑶科排水沟</t>
  </si>
  <si>
    <t>建设排水渠450米长、0.4米宽、0.4米高。</t>
  </si>
  <si>
    <t>东家岭尾田间排水沟</t>
  </si>
  <si>
    <t>建设排水渠600米长、0.4米宽、0.4米高。</t>
  </si>
  <si>
    <t>张坑前乾、坑力岭水坝</t>
  </si>
  <si>
    <t>交洋瑶科、蛇科排水沟</t>
  </si>
  <si>
    <t>建设排水渠2500米长、0.4米宽、0.4米高。</t>
  </si>
  <si>
    <t>庄田塅机耕路、水渠工程</t>
  </si>
  <si>
    <t>机耕路硬化600米，水渠600米</t>
  </si>
  <si>
    <t>社里塅防洪堤建设</t>
  </si>
  <si>
    <t>门前塅护岸建设</t>
  </si>
  <si>
    <r>
      <t>长2</t>
    </r>
    <r>
      <rPr>
        <sz val="10"/>
        <rFont val="宋体"/>
        <family val="0"/>
      </rPr>
      <t>40米，高3米</t>
    </r>
  </si>
  <si>
    <t>牛角坵机耕路硬化</t>
  </si>
  <si>
    <t>长450米，宽2.6米</t>
  </si>
  <si>
    <t>张地村龙地塅水渠建设</t>
  </si>
  <si>
    <t>长100米，高1.2米，宽1.2米</t>
  </si>
  <si>
    <t>张地村龙地塅</t>
  </si>
  <si>
    <t>张地村龙地塅防洪堤建设</t>
  </si>
  <si>
    <t>里坑村进村公路到骨灰堂道路硬化</t>
  </si>
  <si>
    <t>长1500米，宽2.5米</t>
  </si>
  <si>
    <t>里坑村骨灰堂到小岭道路硬化</t>
  </si>
  <si>
    <t>长1000米，宽2.5米</t>
  </si>
  <si>
    <t>官江村山坊至温坑机耕路硬化</t>
  </si>
  <si>
    <t>长500米，宽3米</t>
  </si>
  <si>
    <t>380亩</t>
  </si>
  <si>
    <t>75户贫困户</t>
  </si>
  <si>
    <t>鸡鸭800只、鱼35亩、猪38头等</t>
  </si>
  <si>
    <t>86户贫困户</t>
  </si>
  <si>
    <t>32户贫困户发展种植业</t>
  </si>
  <si>
    <t>6户贫困户发展服务业</t>
  </si>
  <si>
    <t>贫困户合计水稻制种50亩</t>
  </si>
  <si>
    <t>马鞍山旅游项目</t>
  </si>
  <si>
    <t>新建盘山步道2.5公里</t>
  </si>
  <si>
    <t>发展产业</t>
  </si>
  <si>
    <t>残疾人帮扶</t>
  </si>
  <si>
    <t>受益贫困残疾人187人</t>
  </si>
  <si>
    <t>贴息100万元</t>
  </si>
  <si>
    <t>培训70个贫困户</t>
  </si>
  <si>
    <t>70个贫困户</t>
  </si>
  <si>
    <t>10个  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</si>
</sst>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Protection="0">
      <alignment vertical="center"/>
    </xf>
    <xf numFmtId="0" fontId="14" fillId="0" borderId="0" applyNumberFormat="0" applyFill="0" applyBorder="0" applyAlignment="0" applyProtection="0"/>
    <xf numFmtId="0" fontId="0" fillId="0" borderId="0" applyProtection="0">
      <alignment vertical="center"/>
    </xf>
    <xf numFmtId="0" fontId="23" fillId="0" borderId="3" applyNumberFormat="0" applyFill="0" applyAlignment="0" applyProtection="0"/>
    <xf numFmtId="0" fontId="0" fillId="0" borderId="0" applyProtection="0">
      <alignment vertical="center"/>
    </xf>
    <xf numFmtId="0" fontId="12" fillId="0" borderId="3" applyNumberFormat="0" applyFill="0" applyAlignment="0" applyProtection="0"/>
    <xf numFmtId="0" fontId="10" fillId="7" borderId="0" applyNumberFormat="0" applyBorder="0" applyAlignment="0" applyProtection="0"/>
    <xf numFmtId="0" fontId="15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18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 applyProtection="0">
      <alignment vertical="center"/>
    </xf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 applyProtection="0">
      <alignment vertical="center"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7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57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57" fontId="2" fillId="0" borderId="9" xfId="0" applyNumberFormat="1" applyFont="1" applyFill="1" applyBorder="1" applyAlignment="1" applyProtection="1">
      <alignment horizontal="center" vertical="center" wrapText="1"/>
      <protection/>
    </xf>
    <xf numFmtId="57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37" applyFont="1" applyFill="1" applyBorder="1" applyAlignment="1" applyProtection="1">
      <alignment horizontal="center" vertical="center" wrapText="1"/>
      <protection/>
    </xf>
    <xf numFmtId="0" fontId="2" fillId="0" borderId="9" xfId="73" applyFont="1" applyFill="1" applyBorder="1" applyAlignment="1" applyProtection="1">
      <alignment horizontal="center" vertical="center" wrapText="1"/>
      <protection/>
    </xf>
    <xf numFmtId="0" fontId="2" fillId="0" borderId="9" xfId="33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8" fillId="0" borderId="9" xfId="35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2" fillId="0" borderId="9" xfId="65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27" applyFont="1" applyFill="1" applyBorder="1" applyAlignment="1">
      <alignment horizontal="left" vertical="center" wrapText="1"/>
      <protection/>
    </xf>
    <xf numFmtId="0" fontId="2" fillId="0" borderId="9" xfId="71" applyFont="1" applyFill="1" applyBorder="1" applyAlignment="1">
      <alignment horizontal="left" vertical="center" wrapText="1"/>
      <protection/>
    </xf>
    <xf numFmtId="0" fontId="28" fillId="0" borderId="9" xfId="72" applyFont="1" applyFill="1" applyBorder="1" applyAlignment="1" applyProtection="1">
      <alignment horizontal="center" vertical="center" wrapText="1"/>
      <protection/>
    </xf>
    <xf numFmtId="0" fontId="2" fillId="0" borderId="14" xfId="69" applyFont="1" applyFill="1" applyBorder="1" applyAlignment="1">
      <alignment horizontal="left" vertical="center" wrapText="1"/>
      <protection/>
    </xf>
    <xf numFmtId="0" fontId="2" fillId="0" borderId="14" xfId="69" applyFont="1" applyFill="1" applyBorder="1" applyAlignment="1">
      <alignment horizontal="center" vertical="center" wrapText="1"/>
      <protection/>
    </xf>
    <xf numFmtId="0" fontId="2" fillId="0" borderId="14" xfId="70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4" xfId="69"/>
    <cellStyle name="常规 5" xfId="70"/>
    <cellStyle name="常规 7" xfId="71"/>
    <cellStyle name="常规 3" xfId="72"/>
    <cellStyle name="常规 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workbookViewId="0" topLeftCell="A1">
      <pane ySplit="2" topLeftCell="A165" activePane="bottomLeft" state="frozen"/>
      <selection pane="bottomLeft" activeCell="N172" sqref="N172"/>
    </sheetView>
  </sheetViews>
  <sheetFormatPr defaultColWidth="9.00390625" defaultRowHeight="51" customHeight="1"/>
  <cols>
    <col min="1" max="1" width="9.00390625" style="2" customWidth="1"/>
    <col min="2" max="2" width="7.875" style="3" customWidth="1"/>
    <col min="3" max="3" width="5.00390625" style="3" customWidth="1"/>
    <col min="4" max="4" width="11.25390625" style="3" customWidth="1"/>
    <col min="5" max="5" width="7.25390625" style="3" customWidth="1"/>
    <col min="6" max="7" width="8.875" style="3" customWidth="1"/>
    <col min="8" max="8" width="13.50390625" style="3" customWidth="1"/>
    <col min="9" max="9" width="5.375" style="3" customWidth="1"/>
    <col min="10" max="10" width="7.125" style="3" customWidth="1"/>
    <col min="11" max="12" width="6.125" style="3" customWidth="1"/>
    <col min="13" max="13" width="6.00390625" style="3" customWidth="1"/>
    <col min="14" max="14" width="7.625" style="3" customWidth="1"/>
    <col min="15" max="15" width="13.125" style="3" customWidth="1"/>
    <col min="16" max="16" width="7.00390625" style="3" customWidth="1"/>
    <col min="17" max="17" width="5.00390625" style="3" customWidth="1"/>
    <col min="18" max="16384" width="9.00390625" style="3" customWidth="1"/>
  </cols>
  <sheetData>
    <row r="1" spans="1:17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48">
      <c r="A3" s="5" t="s">
        <v>18</v>
      </c>
      <c r="B3" s="5" t="s">
        <v>19</v>
      </c>
      <c r="C3" s="5">
        <v>1</v>
      </c>
      <c r="D3" s="5" t="s">
        <v>20</v>
      </c>
      <c r="E3" s="5" t="s">
        <v>21</v>
      </c>
      <c r="F3" s="5">
        <v>2018.08</v>
      </c>
      <c r="G3" s="5">
        <v>2018.12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5" t="s">
        <v>27</v>
      </c>
      <c r="N3" s="5">
        <v>16</v>
      </c>
      <c r="O3" s="5" t="s">
        <v>28</v>
      </c>
      <c r="P3" s="5" t="s">
        <v>29</v>
      </c>
      <c r="Q3" s="5"/>
    </row>
    <row r="4" spans="1:17" s="1" customFormat="1" ht="31.5" customHeight="1">
      <c r="A4" s="8" t="s">
        <v>30</v>
      </c>
      <c r="B4" s="8"/>
      <c r="C4" s="8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>
        <v>16</v>
      </c>
      <c r="O4" s="8"/>
      <c r="P4" s="8"/>
      <c r="Q4" s="8"/>
    </row>
    <row r="5" spans="1:17" ht="36">
      <c r="A5" s="5" t="s">
        <v>18</v>
      </c>
      <c r="B5" s="5" t="s">
        <v>31</v>
      </c>
      <c r="C5" s="5">
        <v>1</v>
      </c>
      <c r="D5" s="5" t="s">
        <v>32</v>
      </c>
      <c r="E5" s="5" t="s">
        <v>33</v>
      </c>
      <c r="F5" s="5">
        <v>2018.5</v>
      </c>
      <c r="G5" s="5">
        <v>2018.12</v>
      </c>
      <c r="H5" s="5" t="s">
        <v>34</v>
      </c>
      <c r="I5" s="5" t="s">
        <v>35</v>
      </c>
      <c r="J5" s="5" t="s">
        <v>36</v>
      </c>
      <c r="K5" s="5" t="s">
        <v>37</v>
      </c>
      <c r="L5" s="5" t="s">
        <v>31</v>
      </c>
      <c r="M5" s="5" t="s">
        <v>38</v>
      </c>
      <c r="N5" s="5">
        <v>20</v>
      </c>
      <c r="O5" s="5" t="s">
        <v>39</v>
      </c>
      <c r="P5" s="5" t="s">
        <v>40</v>
      </c>
      <c r="Q5" s="5"/>
    </row>
    <row r="6" spans="1:17" ht="48">
      <c r="A6" s="5" t="s">
        <v>18</v>
      </c>
      <c r="B6" s="5" t="s">
        <v>31</v>
      </c>
      <c r="C6" s="5">
        <v>2</v>
      </c>
      <c r="D6" s="5" t="s">
        <v>41</v>
      </c>
      <c r="E6" s="5" t="s">
        <v>33</v>
      </c>
      <c r="F6" s="5">
        <v>2018.5</v>
      </c>
      <c r="G6" s="5">
        <v>2018.12</v>
      </c>
      <c r="H6" s="5" t="s">
        <v>42</v>
      </c>
      <c r="I6" s="5" t="s">
        <v>35</v>
      </c>
      <c r="J6" s="5" t="s">
        <v>43</v>
      </c>
      <c r="K6" s="5" t="s">
        <v>37</v>
      </c>
      <c r="L6" s="5" t="s">
        <v>31</v>
      </c>
      <c r="M6" s="5" t="s">
        <v>38</v>
      </c>
      <c r="N6" s="5">
        <v>13</v>
      </c>
      <c r="O6" s="5" t="s">
        <v>39</v>
      </c>
      <c r="P6" s="5" t="s">
        <v>40</v>
      </c>
      <c r="Q6" s="5"/>
    </row>
    <row r="7" spans="1:17" ht="36">
      <c r="A7" s="5" t="s">
        <v>18</v>
      </c>
      <c r="B7" s="5" t="s">
        <v>31</v>
      </c>
      <c r="C7" s="5">
        <v>3</v>
      </c>
      <c r="D7" s="5" t="s">
        <v>44</v>
      </c>
      <c r="E7" s="5" t="s">
        <v>33</v>
      </c>
      <c r="F7" s="5">
        <v>2018.5</v>
      </c>
      <c r="G7" s="5">
        <v>2018.12</v>
      </c>
      <c r="H7" s="5" t="s">
        <v>45</v>
      </c>
      <c r="I7" s="5" t="s">
        <v>35</v>
      </c>
      <c r="J7" s="5" t="s">
        <v>46</v>
      </c>
      <c r="K7" s="5" t="s">
        <v>37</v>
      </c>
      <c r="L7" s="5" t="s">
        <v>31</v>
      </c>
      <c r="M7" s="5" t="s">
        <v>38</v>
      </c>
      <c r="N7" s="5">
        <v>10</v>
      </c>
      <c r="O7" s="5" t="s">
        <v>39</v>
      </c>
      <c r="P7" s="5" t="s">
        <v>40</v>
      </c>
      <c r="Q7" s="5"/>
    </row>
    <row r="8" spans="1:17" ht="48">
      <c r="A8" s="5" t="s">
        <v>18</v>
      </c>
      <c r="B8" s="5" t="s">
        <v>31</v>
      </c>
      <c r="C8" s="5">
        <v>4</v>
      </c>
      <c r="D8" s="5" t="s">
        <v>47</v>
      </c>
      <c r="E8" s="5" t="s">
        <v>48</v>
      </c>
      <c r="F8" s="5">
        <v>2018.3</v>
      </c>
      <c r="G8" s="5">
        <v>2018.6</v>
      </c>
      <c r="H8" s="5" t="s">
        <v>49</v>
      </c>
      <c r="I8" s="5" t="s">
        <v>35</v>
      </c>
      <c r="J8" s="5" t="s">
        <v>50</v>
      </c>
      <c r="K8" s="5" t="s">
        <v>37</v>
      </c>
      <c r="L8" s="5" t="s">
        <v>31</v>
      </c>
      <c r="M8" s="5" t="s">
        <v>38</v>
      </c>
      <c r="N8" s="5">
        <v>26.3</v>
      </c>
      <c r="O8" s="5" t="s">
        <v>51</v>
      </c>
      <c r="P8" s="5" t="s">
        <v>40</v>
      </c>
      <c r="Q8" s="5"/>
    </row>
    <row r="9" spans="1:17" ht="36">
      <c r="A9" s="5" t="s">
        <v>18</v>
      </c>
      <c r="B9" s="5" t="s">
        <v>31</v>
      </c>
      <c r="C9" s="5">
        <v>5</v>
      </c>
      <c r="D9" s="5" t="s">
        <v>52</v>
      </c>
      <c r="E9" s="5" t="s">
        <v>33</v>
      </c>
      <c r="F9" s="5">
        <v>2018.7</v>
      </c>
      <c r="G9" s="5">
        <v>2018.12</v>
      </c>
      <c r="H9" s="5" t="s">
        <v>53</v>
      </c>
      <c r="I9" s="5" t="s">
        <v>35</v>
      </c>
      <c r="J9" s="5" t="s">
        <v>54</v>
      </c>
      <c r="K9" s="5" t="s">
        <v>37</v>
      </c>
      <c r="L9" s="5" t="s">
        <v>31</v>
      </c>
      <c r="M9" s="5" t="s">
        <v>38</v>
      </c>
      <c r="N9" s="5">
        <v>30</v>
      </c>
      <c r="O9" s="5" t="s">
        <v>39</v>
      </c>
      <c r="P9" s="5" t="s">
        <v>40</v>
      </c>
      <c r="Q9" s="5"/>
    </row>
    <row r="10" spans="1:17" ht="72">
      <c r="A10" s="5" t="s">
        <v>18</v>
      </c>
      <c r="B10" s="5" t="s">
        <v>31</v>
      </c>
      <c r="C10" s="5">
        <v>6</v>
      </c>
      <c r="D10" s="5" t="s">
        <v>55</v>
      </c>
      <c r="E10" s="5" t="s">
        <v>33</v>
      </c>
      <c r="F10" s="5">
        <v>2018.6</v>
      </c>
      <c r="G10" s="5">
        <v>2018.12</v>
      </c>
      <c r="H10" s="5" t="s">
        <v>56</v>
      </c>
      <c r="I10" s="5" t="s">
        <v>35</v>
      </c>
      <c r="J10" s="5" t="s">
        <v>57</v>
      </c>
      <c r="K10" s="5" t="s">
        <v>37</v>
      </c>
      <c r="L10" s="5" t="s">
        <v>31</v>
      </c>
      <c r="M10" s="5" t="s">
        <v>38</v>
      </c>
      <c r="N10" s="5">
        <v>28</v>
      </c>
      <c r="O10" s="5" t="s">
        <v>58</v>
      </c>
      <c r="P10" s="5" t="s">
        <v>40</v>
      </c>
      <c r="Q10" s="5"/>
    </row>
    <row r="11" spans="1:17" ht="36">
      <c r="A11" s="5" t="s">
        <v>18</v>
      </c>
      <c r="B11" s="5" t="s">
        <v>31</v>
      </c>
      <c r="C11" s="5">
        <v>7</v>
      </c>
      <c r="D11" s="5" t="s">
        <v>59</v>
      </c>
      <c r="E11" s="5" t="s">
        <v>60</v>
      </c>
      <c r="F11" s="5">
        <v>2018.5</v>
      </c>
      <c r="G11" s="5">
        <v>2018.12</v>
      </c>
      <c r="H11" s="5" t="s">
        <v>61</v>
      </c>
      <c r="I11" s="5" t="s">
        <v>35</v>
      </c>
      <c r="J11" s="5" t="s">
        <v>62</v>
      </c>
      <c r="K11" s="5" t="s">
        <v>37</v>
      </c>
      <c r="L11" s="5" t="s">
        <v>31</v>
      </c>
      <c r="M11" s="5" t="s">
        <v>38</v>
      </c>
      <c r="N11" s="5">
        <v>46</v>
      </c>
      <c r="O11" s="5" t="s">
        <v>63</v>
      </c>
      <c r="P11" s="5" t="s">
        <v>40</v>
      </c>
      <c r="Q11" s="5"/>
    </row>
    <row r="12" spans="1:17" ht="36">
      <c r="A12" s="5" t="s">
        <v>18</v>
      </c>
      <c r="B12" s="5" t="s">
        <v>31</v>
      </c>
      <c r="C12" s="5">
        <v>8</v>
      </c>
      <c r="D12" s="5" t="s">
        <v>64</v>
      </c>
      <c r="E12" s="5" t="s">
        <v>33</v>
      </c>
      <c r="F12" s="5">
        <v>2018.5</v>
      </c>
      <c r="G12" s="5">
        <v>2018.12</v>
      </c>
      <c r="H12" s="5" t="s">
        <v>65</v>
      </c>
      <c r="I12" s="5" t="s">
        <v>35</v>
      </c>
      <c r="J12" s="5" t="s">
        <v>66</v>
      </c>
      <c r="K12" s="5" t="s">
        <v>37</v>
      </c>
      <c r="L12" s="5" t="s">
        <v>31</v>
      </c>
      <c r="M12" s="5" t="s">
        <v>38</v>
      </c>
      <c r="N12" s="5">
        <v>51</v>
      </c>
      <c r="O12" s="5" t="s">
        <v>39</v>
      </c>
      <c r="P12" s="5" t="s">
        <v>40</v>
      </c>
      <c r="Q12" s="5"/>
    </row>
    <row r="13" spans="1:17" ht="36">
      <c r="A13" s="5" t="s">
        <v>18</v>
      </c>
      <c r="B13" s="5" t="s">
        <v>31</v>
      </c>
      <c r="C13" s="5">
        <v>9</v>
      </c>
      <c r="D13" s="5" t="s">
        <v>67</v>
      </c>
      <c r="E13" s="5" t="s">
        <v>33</v>
      </c>
      <c r="F13" s="5">
        <v>2018.5</v>
      </c>
      <c r="G13" s="5">
        <v>2018.12</v>
      </c>
      <c r="H13" s="5" t="s">
        <v>68</v>
      </c>
      <c r="I13" s="5" t="s">
        <v>35</v>
      </c>
      <c r="J13" s="5" t="s">
        <v>69</v>
      </c>
      <c r="K13" s="5" t="s">
        <v>37</v>
      </c>
      <c r="L13" s="5" t="s">
        <v>31</v>
      </c>
      <c r="M13" s="5" t="s">
        <v>38</v>
      </c>
      <c r="N13" s="5">
        <v>6.5</v>
      </c>
      <c r="O13" s="5" t="s">
        <v>39</v>
      </c>
      <c r="P13" s="5" t="s">
        <v>40</v>
      </c>
      <c r="Q13" s="5"/>
    </row>
    <row r="14" spans="1:17" ht="72">
      <c r="A14" s="5" t="s">
        <v>18</v>
      </c>
      <c r="B14" s="5" t="s">
        <v>31</v>
      </c>
      <c r="C14" s="5">
        <v>10</v>
      </c>
      <c r="D14" s="5" t="s">
        <v>70</v>
      </c>
      <c r="E14" s="5" t="s">
        <v>33</v>
      </c>
      <c r="F14" s="5">
        <v>2018.5</v>
      </c>
      <c r="G14" s="5">
        <v>2018.12</v>
      </c>
      <c r="H14" s="5" t="s">
        <v>71</v>
      </c>
      <c r="I14" s="5" t="s">
        <v>35</v>
      </c>
      <c r="J14" s="5" t="s">
        <v>72</v>
      </c>
      <c r="K14" s="5" t="s">
        <v>37</v>
      </c>
      <c r="L14" s="5" t="s">
        <v>31</v>
      </c>
      <c r="M14" s="5" t="s">
        <v>38</v>
      </c>
      <c r="N14" s="5">
        <v>10</v>
      </c>
      <c r="O14" s="5" t="s">
        <v>58</v>
      </c>
      <c r="P14" s="5" t="s">
        <v>40</v>
      </c>
      <c r="Q14" s="5"/>
    </row>
    <row r="15" spans="1:17" s="1" customFormat="1" ht="25.5" customHeight="1">
      <c r="A15" s="8" t="s">
        <v>73</v>
      </c>
      <c r="B15" s="8"/>
      <c r="C15" s="8">
        <v>10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>SUM(N5:N14)</f>
        <v>240.8</v>
      </c>
      <c r="O15" s="8"/>
      <c r="P15" s="8"/>
      <c r="Q15" s="8"/>
    </row>
    <row r="16" spans="1:17" ht="72">
      <c r="A16" s="9" t="s">
        <v>18</v>
      </c>
      <c r="B16" s="9" t="s">
        <v>74</v>
      </c>
      <c r="C16" s="9">
        <v>1</v>
      </c>
      <c r="D16" s="9" t="s">
        <v>75</v>
      </c>
      <c r="E16" s="9" t="s">
        <v>76</v>
      </c>
      <c r="F16" s="9">
        <v>2018.1</v>
      </c>
      <c r="G16" s="9">
        <v>2018.12</v>
      </c>
      <c r="H16" s="9" t="s">
        <v>77</v>
      </c>
      <c r="I16" s="9" t="s">
        <v>35</v>
      </c>
      <c r="J16" s="9" t="s">
        <v>78</v>
      </c>
      <c r="K16" s="9" t="s">
        <v>79</v>
      </c>
      <c r="L16" s="9" t="s">
        <v>74</v>
      </c>
      <c r="M16" s="9" t="s">
        <v>38</v>
      </c>
      <c r="N16" s="9">
        <v>40</v>
      </c>
      <c r="O16" s="9" t="s">
        <v>80</v>
      </c>
      <c r="P16" s="9" t="s">
        <v>81</v>
      </c>
      <c r="Q16" s="17"/>
    </row>
    <row r="17" spans="1:17" ht="72">
      <c r="A17" s="9" t="s">
        <v>18</v>
      </c>
      <c r="B17" s="9" t="s">
        <v>74</v>
      </c>
      <c r="C17" s="9">
        <v>2</v>
      </c>
      <c r="D17" s="9" t="s">
        <v>82</v>
      </c>
      <c r="E17" s="9" t="s">
        <v>48</v>
      </c>
      <c r="F17" s="9">
        <v>2018.1</v>
      </c>
      <c r="G17" s="9">
        <v>2018.12</v>
      </c>
      <c r="H17" s="9" t="s">
        <v>83</v>
      </c>
      <c r="I17" s="9" t="s">
        <v>23</v>
      </c>
      <c r="J17" s="9" t="s">
        <v>78</v>
      </c>
      <c r="K17" s="9" t="s">
        <v>79</v>
      </c>
      <c r="L17" s="9" t="s">
        <v>74</v>
      </c>
      <c r="M17" s="9" t="s">
        <v>38</v>
      </c>
      <c r="N17" s="9">
        <v>52</v>
      </c>
      <c r="O17" s="9" t="s">
        <v>80</v>
      </c>
      <c r="P17" s="9" t="s">
        <v>81</v>
      </c>
      <c r="Q17" s="17"/>
    </row>
    <row r="18" spans="1:17" ht="72">
      <c r="A18" s="9" t="s">
        <v>18</v>
      </c>
      <c r="B18" s="9" t="s">
        <v>74</v>
      </c>
      <c r="C18" s="9">
        <v>3</v>
      </c>
      <c r="D18" s="9" t="s">
        <v>84</v>
      </c>
      <c r="E18" s="9" t="s">
        <v>60</v>
      </c>
      <c r="F18" s="9">
        <v>2018.1</v>
      </c>
      <c r="G18" s="9">
        <v>2018.12</v>
      </c>
      <c r="H18" s="9" t="s">
        <v>85</v>
      </c>
      <c r="I18" s="9" t="s">
        <v>23</v>
      </c>
      <c r="J18" s="9" t="s">
        <v>78</v>
      </c>
      <c r="K18" s="9" t="s">
        <v>79</v>
      </c>
      <c r="L18" s="9" t="s">
        <v>74</v>
      </c>
      <c r="M18" s="9" t="s">
        <v>38</v>
      </c>
      <c r="N18" s="9">
        <v>20</v>
      </c>
      <c r="O18" s="9" t="s">
        <v>80</v>
      </c>
      <c r="P18" s="9" t="s">
        <v>81</v>
      </c>
      <c r="Q18" s="9"/>
    </row>
    <row r="19" spans="1:17" ht="72">
      <c r="A19" s="9" t="s">
        <v>18</v>
      </c>
      <c r="B19" s="9" t="s">
        <v>74</v>
      </c>
      <c r="C19" s="9">
        <v>4</v>
      </c>
      <c r="D19" s="9" t="s">
        <v>86</v>
      </c>
      <c r="E19" s="9" t="s">
        <v>76</v>
      </c>
      <c r="F19" s="9">
        <v>2018.1</v>
      </c>
      <c r="G19" s="9">
        <v>2018.12</v>
      </c>
      <c r="H19" s="9" t="s">
        <v>87</v>
      </c>
      <c r="I19" s="9" t="s">
        <v>23</v>
      </c>
      <c r="J19" s="9" t="s">
        <v>88</v>
      </c>
      <c r="K19" s="9" t="s">
        <v>89</v>
      </c>
      <c r="L19" s="9" t="s">
        <v>74</v>
      </c>
      <c r="M19" s="9" t="s">
        <v>38</v>
      </c>
      <c r="N19" s="9">
        <v>5.9</v>
      </c>
      <c r="O19" s="9" t="s">
        <v>90</v>
      </c>
      <c r="P19" s="9" t="s">
        <v>91</v>
      </c>
      <c r="Q19" s="17"/>
    </row>
    <row r="20" spans="1:17" ht="72">
      <c r="A20" s="9" t="s">
        <v>18</v>
      </c>
      <c r="B20" s="9" t="s">
        <v>74</v>
      </c>
      <c r="C20" s="9">
        <v>5</v>
      </c>
      <c r="D20" s="9" t="s">
        <v>92</v>
      </c>
      <c r="E20" s="9" t="s">
        <v>76</v>
      </c>
      <c r="F20" s="9">
        <v>2018.1</v>
      </c>
      <c r="G20" s="9">
        <v>2018.12</v>
      </c>
      <c r="H20" s="9" t="s">
        <v>93</v>
      </c>
      <c r="I20" s="9" t="s">
        <v>23</v>
      </c>
      <c r="J20" s="9" t="s">
        <v>88</v>
      </c>
      <c r="K20" s="9" t="s">
        <v>89</v>
      </c>
      <c r="L20" s="9" t="s">
        <v>74</v>
      </c>
      <c r="M20" s="9" t="s">
        <v>38</v>
      </c>
      <c r="N20" s="9">
        <v>10</v>
      </c>
      <c r="O20" s="9" t="s">
        <v>94</v>
      </c>
      <c r="P20" s="9" t="s">
        <v>95</v>
      </c>
      <c r="Q20" s="17"/>
    </row>
    <row r="21" spans="1:17" ht="84">
      <c r="A21" s="9" t="s">
        <v>18</v>
      </c>
      <c r="B21" s="9" t="s">
        <v>74</v>
      </c>
      <c r="C21" s="9">
        <v>6</v>
      </c>
      <c r="D21" s="9" t="s">
        <v>96</v>
      </c>
      <c r="E21" s="9" t="s">
        <v>97</v>
      </c>
      <c r="F21" s="9">
        <v>2018.1</v>
      </c>
      <c r="G21" s="9">
        <v>2018.12</v>
      </c>
      <c r="H21" s="9" t="s">
        <v>98</v>
      </c>
      <c r="I21" s="9" t="s">
        <v>23</v>
      </c>
      <c r="J21" s="9" t="s">
        <v>99</v>
      </c>
      <c r="K21" s="9" t="s">
        <v>100</v>
      </c>
      <c r="L21" s="9" t="s">
        <v>74</v>
      </c>
      <c r="M21" s="9" t="s">
        <v>38</v>
      </c>
      <c r="N21" s="9">
        <v>10</v>
      </c>
      <c r="O21" s="9" t="s">
        <v>101</v>
      </c>
      <c r="P21" s="9" t="s">
        <v>102</v>
      </c>
      <c r="Q21" s="9"/>
    </row>
    <row r="22" spans="1:17" ht="72">
      <c r="A22" s="9" t="s">
        <v>18</v>
      </c>
      <c r="B22" s="9" t="s">
        <v>74</v>
      </c>
      <c r="C22" s="9">
        <v>7</v>
      </c>
      <c r="D22" s="9" t="s">
        <v>103</v>
      </c>
      <c r="E22" s="9" t="s">
        <v>33</v>
      </c>
      <c r="F22" s="9">
        <v>2018.1</v>
      </c>
      <c r="G22" s="9">
        <v>2018.12</v>
      </c>
      <c r="H22" s="9" t="s">
        <v>104</v>
      </c>
      <c r="I22" s="9" t="s">
        <v>23</v>
      </c>
      <c r="J22" s="9" t="s">
        <v>105</v>
      </c>
      <c r="K22" s="9" t="s">
        <v>106</v>
      </c>
      <c r="L22" s="9" t="s">
        <v>74</v>
      </c>
      <c r="M22" s="9" t="s">
        <v>38</v>
      </c>
      <c r="N22" s="9">
        <v>37.5</v>
      </c>
      <c r="O22" s="9" t="s">
        <v>107</v>
      </c>
      <c r="P22" s="9" t="s">
        <v>108</v>
      </c>
      <c r="Q22" s="9"/>
    </row>
    <row r="23" spans="1:17" ht="72">
      <c r="A23" s="9" t="s">
        <v>18</v>
      </c>
      <c r="B23" s="9" t="s">
        <v>74</v>
      </c>
      <c r="C23" s="9">
        <v>8</v>
      </c>
      <c r="D23" s="9" t="s">
        <v>109</v>
      </c>
      <c r="E23" s="9" t="s">
        <v>60</v>
      </c>
      <c r="F23" s="9">
        <v>2018.1</v>
      </c>
      <c r="G23" s="9">
        <v>2018.12</v>
      </c>
      <c r="H23" s="9" t="s">
        <v>110</v>
      </c>
      <c r="I23" s="9" t="s">
        <v>23</v>
      </c>
      <c r="J23" s="9" t="s">
        <v>105</v>
      </c>
      <c r="K23" s="9" t="s">
        <v>106</v>
      </c>
      <c r="L23" s="9" t="s">
        <v>74</v>
      </c>
      <c r="M23" s="9" t="s">
        <v>38</v>
      </c>
      <c r="N23" s="9">
        <v>47.5</v>
      </c>
      <c r="O23" s="9" t="s">
        <v>107</v>
      </c>
      <c r="P23" s="9" t="s">
        <v>108</v>
      </c>
      <c r="Q23" s="9"/>
    </row>
    <row r="24" spans="1:17" ht="72">
      <c r="A24" s="9" t="s">
        <v>18</v>
      </c>
      <c r="B24" s="9" t="s">
        <v>74</v>
      </c>
      <c r="C24" s="9">
        <v>9</v>
      </c>
      <c r="D24" s="9" t="s">
        <v>111</v>
      </c>
      <c r="E24" s="9" t="s">
        <v>48</v>
      </c>
      <c r="F24" s="9">
        <v>2018.1</v>
      </c>
      <c r="G24" s="9">
        <v>2018.12</v>
      </c>
      <c r="H24" s="9" t="s">
        <v>112</v>
      </c>
      <c r="I24" s="9" t="s">
        <v>23</v>
      </c>
      <c r="J24" s="9" t="s">
        <v>113</v>
      </c>
      <c r="K24" s="9" t="s">
        <v>114</v>
      </c>
      <c r="L24" s="9" t="s">
        <v>74</v>
      </c>
      <c r="M24" s="9" t="s">
        <v>38</v>
      </c>
      <c r="N24" s="9">
        <v>150</v>
      </c>
      <c r="O24" s="9" t="s">
        <v>115</v>
      </c>
      <c r="P24" s="9" t="s">
        <v>116</v>
      </c>
      <c r="Q24" s="9"/>
    </row>
    <row r="25" spans="1:17" ht="25.5" customHeight="1">
      <c r="A25" s="8" t="s">
        <v>117</v>
      </c>
      <c r="B25" s="8"/>
      <c r="C25" s="8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>SUM(N16:N24)</f>
        <v>372.9</v>
      </c>
      <c r="O25" s="8"/>
      <c r="P25" s="8"/>
      <c r="Q25" s="8"/>
    </row>
    <row r="26" spans="1:17" ht="36">
      <c r="A26" s="11" t="s">
        <v>18</v>
      </c>
      <c r="B26" s="11" t="s">
        <v>118</v>
      </c>
      <c r="C26" s="11">
        <v>1</v>
      </c>
      <c r="D26" s="27" t="s">
        <v>119</v>
      </c>
      <c r="E26" s="27" t="s">
        <v>33</v>
      </c>
      <c r="F26" s="12">
        <v>43374</v>
      </c>
      <c r="G26" s="12">
        <v>43435</v>
      </c>
      <c r="H26" s="27" t="s">
        <v>120</v>
      </c>
      <c r="I26" s="27" t="s">
        <v>23</v>
      </c>
      <c r="J26" s="27" t="s">
        <v>121</v>
      </c>
      <c r="K26" s="11" t="s">
        <v>122</v>
      </c>
      <c r="L26" s="11" t="s">
        <v>118</v>
      </c>
      <c r="M26" s="27" t="s">
        <v>123</v>
      </c>
      <c r="N26" s="11">
        <v>15</v>
      </c>
      <c r="O26" s="11" t="s">
        <v>124</v>
      </c>
      <c r="P26" s="11" t="s">
        <v>125</v>
      </c>
      <c r="Q26" s="11"/>
    </row>
    <row r="27" spans="1:17" ht="48">
      <c r="A27" s="11" t="s">
        <v>18</v>
      </c>
      <c r="B27" s="11" t="s">
        <v>118</v>
      </c>
      <c r="C27" s="11">
        <v>2</v>
      </c>
      <c r="D27" s="27" t="s">
        <v>126</v>
      </c>
      <c r="E27" s="27" t="s">
        <v>48</v>
      </c>
      <c r="F27" s="12">
        <v>43313</v>
      </c>
      <c r="G27" s="12">
        <v>43435</v>
      </c>
      <c r="H27" s="27" t="s">
        <v>127</v>
      </c>
      <c r="I27" s="27" t="s">
        <v>23</v>
      </c>
      <c r="J27" s="27" t="s">
        <v>128</v>
      </c>
      <c r="K27" s="11" t="s">
        <v>129</v>
      </c>
      <c r="L27" s="11" t="s">
        <v>118</v>
      </c>
      <c r="M27" s="27" t="s">
        <v>130</v>
      </c>
      <c r="N27" s="11">
        <v>267.67</v>
      </c>
      <c r="O27" s="11" t="s">
        <v>124</v>
      </c>
      <c r="P27" s="11" t="s">
        <v>131</v>
      </c>
      <c r="Q27" s="14"/>
    </row>
    <row r="28" spans="1:17" ht="72">
      <c r="A28" s="11" t="s">
        <v>18</v>
      </c>
      <c r="B28" s="11" t="s">
        <v>118</v>
      </c>
      <c r="C28" s="11">
        <v>3</v>
      </c>
      <c r="D28" s="27" t="s">
        <v>132</v>
      </c>
      <c r="E28" s="27" t="s">
        <v>33</v>
      </c>
      <c r="F28" s="12">
        <v>43405</v>
      </c>
      <c r="G28" s="12">
        <v>43435</v>
      </c>
      <c r="H28" s="27" t="s">
        <v>133</v>
      </c>
      <c r="I28" s="27" t="s">
        <v>23</v>
      </c>
      <c r="J28" s="27" t="s">
        <v>134</v>
      </c>
      <c r="K28" s="11" t="s">
        <v>135</v>
      </c>
      <c r="L28" s="11" t="s">
        <v>118</v>
      </c>
      <c r="M28" s="27" t="s">
        <v>123</v>
      </c>
      <c r="N28" s="11">
        <v>32</v>
      </c>
      <c r="O28" s="11" t="s">
        <v>124</v>
      </c>
      <c r="P28" s="11" t="s">
        <v>136</v>
      </c>
      <c r="Q28" s="14"/>
    </row>
    <row r="29" spans="1:17" ht="36">
      <c r="A29" s="11" t="s">
        <v>18</v>
      </c>
      <c r="B29" s="11" t="s">
        <v>118</v>
      </c>
      <c r="C29" s="11">
        <v>4</v>
      </c>
      <c r="D29" s="27" t="s">
        <v>137</v>
      </c>
      <c r="E29" s="27" t="s">
        <v>48</v>
      </c>
      <c r="F29" s="12">
        <v>43313</v>
      </c>
      <c r="G29" s="12">
        <v>43435</v>
      </c>
      <c r="H29" s="27" t="s">
        <v>138</v>
      </c>
      <c r="I29" s="27" t="s">
        <v>23</v>
      </c>
      <c r="J29" s="27" t="s">
        <v>139</v>
      </c>
      <c r="K29" s="11" t="s">
        <v>135</v>
      </c>
      <c r="L29" s="11" t="s">
        <v>118</v>
      </c>
      <c r="M29" s="27" t="s">
        <v>130</v>
      </c>
      <c r="N29" s="11">
        <v>182.123</v>
      </c>
      <c r="O29" s="11" t="s">
        <v>124</v>
      </c>
      <c r="P29" s="11" t="s">
        <v>136</v>
      </c>
      <c r="Q29" s="14"/>
    </row>
    <row r="30" spans="1:17" ht="36">
      <c r="A30" s="11" t="s">
        <v>18</v>
      </c>
      <c r="B30" s="11" t="s">
        <v>118</v>
      </c>
      <c r="C30" s="11">
        <v>5</v>
      </c>
      <c r="D30" s="27" t="s">
        <v>140</v>
      </c>
      <c r="E30" s="27" t="s">
        <v>97</v>
      </c>
      <c r="F30" s="12">
        <v>43374</v>
      </c>
      <c r="G30" s="12">
        <v>43435</v>
      </c>
      <c r="H30" s="27" t="s">
        <v>141</v>
      </c>
      <c r="I30" s="27" t="s">
        <v>23</v>
      </c>
      <c r="J30" s="27" t="s">
        <v>142</v>
      </c>
      <c r="K30" s="27" t="s">
        <v>143</v>
      </c>
      <c r="L30" s="11" t="s">
        <v>118</v>
      </c>
      <c r="M30" s="27" t="s">
        <v>123</v>
      </c>
      <c r="N30" s="11">
        <v>28</v>
      </c>
      <c r="O30" s="11" t="s">
        <v>144</v>
      </c>
      <c r="P30" s="11" t="s">
        <v>145</v>
      </c>
      <c r="Q30" s="14"/>
    </row>
    <row r="31" spans="1:17" ht="36">
      <c r="A31" s="11" t="s">
        <v>18</v>
      </c>
      <c r="B31" s="11" t="s">
        <v>118</v>
      </c>
      <c r="C31" s="11">
        <v>6</v>
      </c>
      <c r="D31" s="27" t="s">
        <v>146</v>
      </c>
      <c r="E31" s="27" t="s">
        <v>147</v>
      </c>
      <c r="F31" s="27">
        <v>2018.1</v>
      </c>
      <c r="G31" s="27">
        <v>2018.12</v>
      </c>
      <c r="H31" s="27" t="s">
        <v>148</v>
      </c>
      <c r="I31" s="27" t="s">
        <v>23</v>
      </c>
      <c r="J31" s="27" t="s">
        <v>149</v>
      </c>
      <c r="K31" s="27" t="s">
        <v>150</v>
      </c>
      <c r="L31" s="27" t="s">
        <v>151</v>
      </c>
      <c r="M31" s="27" t="s">
        <v>38</v>
      </c>
      <c r="N31" s="27">
        <v>10</v>
      </c>
      <c r="O31" s="27" t="s">
        <v>152</v>
      </c>
      <c r="P31" s="11" t="s">
        <v>145</v>
      </c>
      <c r="Q31" s="27"/>
    </row>
    <row r="32" spans="1:17" ht="25.5" customHeight="1">
      <c r="A32" s="8" t="s">
        <v>153</v>
      </c>
      <c r="B32" s="8"/>
      <c r="C32" s="8">
        <v>6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>SUM(N26:N31)</f>
        <v>534.793</v>
      </c>
      <c r="O32" s="8"/>
      <c r="P32" s="8"/>
      <c r="Q32" s="8"/>
    </row>
    <row r="33" spans="1:17" ht="60">
      <c r="A33" s="9" t="s">
        <v>18</v>
      </c>
      <c r="B33" s="9" t="s">
        <v>154</v>
      </c>
      <c r="C33" s="9">
        <v>1</v>
      </c>
      <c r="D33" s="9" t="s">
        <v>155</v>
      </c>
      <c r="E33" s="9" t="s">
        <v>156</v>
      </c>
      <c r="F33" s="15">
        <v>2018.07</v>
      </c>
      <c r="G33" s="15">
        <v>2018.12</v>
      </c>
      <c r="H33" s="17" t="s">
        <v>157</v>
      </c>
      <c r="I33" s="9" t="s">
        <v>23</v>
      </c>
      <c r="J33" s="9" t="s">
        <v>158</v>
      </c>
      <c r="K33" s="9" t="s">
        <v>158</v>
      </c>
      <c r="L33" s="9" t="s">
        <v>154</v>
      </c>
      <c r="M33" s="15" t="s">
        <v>159</v>
      </c>
      <c r="N33" s="9">
        <v>200</v>
      </c>
      <c r="O33" s="9" t="s">
        <v>124</v>
      </c>
      <c r="P33" s="9" t="s">
        <v>160</v>
      </c>
      <c r="Q33" s="9"/>
    </row>
    <row r="34" spans="1:17" ht="60">
      <c r="A34" s="9" t="s">
        <v>18</v>
      </c>
      <c r="B34" s="9" t="s">
        <v>154</v>
      </c>
      <c r="C34" s="9">
        <v>2</v>
      </c>
      <c r="D34" s="9" t="s">
        <v>161</v>
      </c>
      <c r="E34" s="9"/>
      <c r="F34" s="15">
        <v>2018.07</v>
      </c>
      <c r="G34" s="15">
        <v>2018.12</v>
      </c>
      <c r="H34" s="17"/>
      <c r="I34" s="9" t="s">
        <v>23</v>
      </c>
      <c r="J34" s="9" t="s">
        <v>162</v>
      </c>
      <c r="K34" s="9" t="s">
        <v>162</v>
      </c>
      <c r="L34" s="9" t="s">
        <v>154</v>
      </c>
      <c r="M34" s="15" t="s">
        <v>159</v>
      </c>
      <c r="N34" s="9">
        <v>200</v>
      </c>
      <c r="O34" s="9" t="s">
        <v>124</v>
      </c>
      <c r="P34" s="9" t="s">
        <v>160</v>
      </c>
      <c r="Q34" s="9"/>
    </row>
    <row r="35" spans="1:17" ht="60">
      <c r="A35" s="9" t="s">
        <v>18</v>
      </c>
      <c r="B35" s="9" t="s">
        <v>154</v>
      </c>
      <c r="C35" s="9">
        <v>3</v>
      </c>
      <c r="D35" s="9" t="s">
        <v>163</v>
      </c>
      <c r="E35" s="9" t="s">
        <v>33</v>
      </c>
      <c r="F35" s="34">
        <v>2018.08</v>
      </c>
      <c r="G35" s="15">
        <v>2018.12</v>
      </c>
      <c r="H35" s="9" t="s">
        <v>164</v>
      </c>
      <c r="I35" s="9" t="s">
        <v>23</v>
      </c>
      <c r="J35" s="9" t="s">
        <v>165</v>
      </c>
      <c r="K35" s="9" t="s">
        <v>165</v>
      </c>
      <c r="L35" s="9" t="s">
        <v>154</v>
      </c>
      <c r="M35" s="15" t="s">
        <v>166</v>
      </c>
      <c r="N35" s="9">
        <v>52</v>
      </c>
      <c r="O35" s="9" t="s">
        <v>167</v>
      </c>
      <c r="P35" s="9" t="s">
        <v>160</v>
      </c>
      <c r="Q35" s="9"/>
    </row>
    <row r="36" spans="1:17" ht="60">
      <c r="A36" s="9" t="s">
        <v>18</v>
      </c>
      <c r="B36" s="9" t="s">
        <v>154</v>
      </c>
      <c r="C36" s="9">
        <v>4</v>
      </c>
      <c r="D36" s="9" t="s">
        <v>168</v>
      </c>
      <c r="E36" s="9" t="s">
        <v>33</v>
      </c>
      <c r="F36" s="15">
        <v>2018.03</v>
      </c>
      <c r="G36" s="15">
        <v>2018.06</v>
      </c>
      <c r="H36" s="9" t="s">
        <v>169</v>
      </c>
      <c r="I36" s="9" t="s">
        <v>23</v>
      </c>
      <c r="J36" s="9" t="s">
        <v>69</v>
      </c>
      <c r="K36" s="9" t="s">
        <v>69</v>
      </c>
      <c r="L36" s="9" t="s">
        <v>154</v>
      </c>
      <c r="M36" s="9" t="s">
        <v>170</v>
      </c>
      <c r="N36" s="9">
        <v>9</v>
      </c>
      <c r="O36" s="9" t="s">
        <v>167</v>
      </c>
      <c r="P36" s="9" t="s">
        <v>160</v>
      </c>
      <c r="Q36" s="9"/>
    </row>
    <row r="37" spans="1:17" ht="60">
      <c r="A37" s="9" t="s">
        <v>18</v>
      </c>
      <c r="B37" s="9" t="s">
        <v>154</v>
      </c>
      <c r="C37" s="9">
        <v>5</v>
      </c>
      <c r="D37" s="9" t="s">
        <v>171</v>
      </c>
      <c r="E37" s="9" t="s">
        <v>33</v>
      </c>
      <c r="F37" s="15">
        <v>2018.03</v>
      </c>
      <c r="G37" s="15">
        <v>2018.06</v>
      </c>
      <c r="H37" s="9" t="s">
        <v>172</v>
      </c>
      <c r="I37" s="9" t="s">
        <v>23</v>
      </c>
      <c r="J37" s="9" t="s">
        <v>69</v>
      </c>
      <c r="K37" s="9" t="s">
        <v>69</v>
      </c>
      <c r="L37" s="9" t="s">
        <v>154</v>
      </c>
      <c r="M37" s="9" t="s">
        <v>173</v>
      </c>
      <c r="N37" s="9">
        <v>12</v>
      </c>
      <c r="O37" s="9" t="s">
        <v>167</v>
      </c>
      <c r="P37" s="9" t="s">
        <v>160</v>
      </c>
      <c r="Q37" s="9"/>
    </row>
    <row r="38" spans="1:17" ht="60">
      <c r="A38" s="9" t="s">
        <v>18</v>
      </c>
      <c r="B38" s="9" t="s">
        <v>154</v>
      </c>
      <c r="C38" s="9">
        <v>6</v>
      </c>
      <c r="D38" s="9" t="s">
        <v>174</v>
      </c>
      <c r="E38" s="9" t="s">
        <v>175</v>
      </c>
      <c r="F38" s="34">
        <v>2018.09</v>
      </c>
      <c r="G38" s="15">
        <v>2018.12</v>
      </c>
      <c r="H38" s="9" t="s">
        <v>176</v>
      </c>
      <c r="I38" s="9" t="s">
        <v>35</v>
      </c>
      <c r="J38" s="9" t="s">
        <v>162</v>
      </c>
      <c r="K38" s="9" t="s">
        <v>162</v>
      </c>
      <c r="L38" s="9" t="s">
        <v>154</v>
      </c>
      <c r="M38" s="9" t="s">
        <v>173</v>
      </c>
      <c r="N38" s="9">
        <v>96</v>
      </c>
      <c r="O38" s="9" t="s">
        <v>167</v>
      </c>
      <c r="P38" s="9" t="s">
        <v>160</v>
      </c>
      <c r="Q38" s="9"/>
    </row>
    <row r="39" spans="1:17" ht="60">
      <c r="A39" s="9" t="s">
        <v>18</v>
      </c>
      <c r="B39" s="9" t="s">
        <v>154</v>
      </c>
      <c r="C39" s="9">
        <v>7</v>
      </c>
      <c r="D39" s="9" t="s">
        <v>177</v>
      </c>
      <c r="E39" s="9" t="s">
        <v>33</v>
      </c>
      <c r="F39" s="15" t="s">
        <v>178</v>
      </c>
      <c r="G39" s="15">
        <v>2019.12</v>
      </c>
      <c r="H39" s="9" t="s">
        <v>179</v>
      </c>
      <c r="I39" s="9" t="s">
        <v>23</v>
      </c>
      <c r="J39" s="9" t="s">
        <v>180</v>
      </c>
      <c r="K39" s="9" t="s">
        <v>180</v>
      </c>
      <c r="L39" s="9" t="s">
        <v>154</v>
      </c>
      <c r="M39" s="15" t="s">
        <v>181</v>
      </c>
      <c r="N39" s="9">
        <v>26</v>
      </c>
      <c r="O39" s="9" t="s">
        <v>167</v>
      </c>
      <c r="P39" s="9" t="s">
        <v>160</v>
      </c>
      <c r="Q39" s="9"/>
    </row>
    <row r="40" spans="1:17" ht="60">
      <c r="A40" s="9" t="s">
        <v>18</v>
      </c>
      <c r="B40" s="9" t="s">
        <v>154</v>
      </c>
      <c r="C40" s="9">
        <v>8</v>
      </c>
      <c r="D40" s="9" t="s">
        <v>182</v>
      </c>
      <c r="E40" s="9" t="s">
        <v>33</v>
      </c>
      <c r="F40" s="15" t="s">
        <v>178</v>
      </c>
      <c r="G40" s="15" t="s">
        <v>183</v>
      </c>
      <c r="H40" s="9" t="s">
        <v>184</v>
      </c>
      <c r="I40" s="9" t="s">
        <v>23</v>
      </c>
      <c r="J40" s="9" t="s">
        <v>180</v>
      </c>
      <c r="K40" s="9" t="s">
        <v>180</v>
      </c>
      <c r="L40" s="9" t="s">
        <v>154</v>
      </c>
      <c r="M40" s="15" t="s">
        <v>181</v>
      </c>
      <c r="N40" s="9">
        <v>23</v>
      </c>
      <c r="O40" s="9" t="s">
        <v>167</v>
      </c>
      <c r="P40" s="9" t="s">
        <v>160</v>
      </c>
      <c r="Q40" s="9"/>
    </row>
    <row r="41" spans="1:17" ht="60">
      <c r="A41" s="9" t="s">
        <v>18</v>
      </c>
      <c r="B41" s="9" t="s">
        <v>154</v>
      </c>
      <c r="C41" s="9">
        <v>9</v>
      </c>
      <c r="D41" s="9" t="s">
        <v>185</v>
      </c>
      <c r="E41" s="9" t="s">
        <v>33</v>
      </c>
      <c r="F41" s="15" t="s">
        <v>178</v>
      </c>
      <c r="G41" s="34">
        <v>2018.12</v>
      </c>
      <c r="H41" s="9" t="s">
        <v>186</v>
      </c>
      <c r="I41" s="9" t="s">
        <v>23</v>
      </c>
      <c r="J41" s="9" t="s">
        <v>187</v>
      </c>
      <c r="K41" s="9" t="s">
        <v>187</v>
      </c>
      <c r="L41" s="9" t="s">
        <v>154</v>
      </c>
      <c r="M41" s="15" t="s">
        <v>181</v>
      </c>
      <c r="N41" s="9">
        <v>33</v>
      </c>
      <c r="O41" s="9" t="s">
        <v>167</v>
      </c>
      <c r="P41" s="9" t="s">
        <v>160</v>
      </c>
      <c r="Q41" s="9"/>
    </row>
    <row r="42" spans="1:17" ht="60">
      <c r="A42" s="9" t="s">
        <v>18</v>
      </c>
      <c r="B42" s="9" t="s">
        <v>154</v>
      </c>
      <c r="C42" s="9">
        <v>10</v>
      </c>
      <c r="D42" s="9" t="s">
        <v>188</v>
      </c>
      <c r="E42" s="9" t="s">
        <v>189</v>
      </c>
      <c r="F42" s="15" t="s">
        <v>178</v>
      </c>
      <c r="G42" s="34">
        <v>2019.12</v>
      </c>
      <c r="H42" s="9" t="s">
        <v>190</v>
      </c>
      <c r="I42" s="9" t="s">
        <v>23</v>
      </c>
      <c r="J42" s="9" t="s">
        <v>187</v>
      </c>
      <c r="K42" s="9" t="s">
        <v>187</v>
      </c>
      <c r="L42" s="9" t="s">
        <v>154</v>
      </c>
      <c r="M42" s="15" t="s">
        <v>181</v>
      </c>
      <c r="N42" s="9">
        <v>30</v>
      </c>
      <c r="O42" s="9" t="s">
        <v>191</v>
      </c>
      <c r="P42" s="9" t="s">
        <v>160</v>
      </c>
      <c r="Q42" s="9"/>
    </row>
    <row r="43" spans="1:17" ht="60">
      <c r="A43" s="9" t="s">
        <v>18</v>
      </c>
      <c r="B43" s="9" t="s">
        <v>154</v>
      </c>
      <c r="C43" s="9">
        <v>11</v>
      </c>
      <c r="D43" s="9" t="s">
        <v>192</v>
      </c>
      <c r="E43" s="9" t="s">
        <v>48</v>
      </c>
      <c r="F43" s="15" t="s">
        <v>178</v>
      </c>
      <c r="G43" s="34">
        <v>2018.12</v>
      </c>
      <c r="H43" s="9" t="s">
        <v>193</v>
      </c>
      <c r="I43" s="9" t="s">
        <v>35</v>
      </c>
      <c r="J43" s="9" t="s">
        <v>187</v>
      </c>
      <c r="K43" s="9" t="s">
        <v>187</v>
      </c>
      <c r="L43" s="9" t="s">
        <v>154</v>
      </c>
      <c r="M43" s="15" t="s">
        <v>181</v>
      </c>
      <c r="N43" s="9">
        <v>8</v>
      </c>
      <c r="O43" s="9" t="s">
        <v>194</v>
      </c>
      <c r="P43" s="9" t="s">
        <v>160</v>
      </c>
      <c r="Q43" s="9"/>
    </row>
    <row r="44" spans="1:17" ht="60">
      <c r="A44" s="9" t="s">
        <v>18</v>
      </c>
      <c r="B44" s="9" t="s">
        <v>154</v>
      </c>
      <c r="C44" s="9">
        <v>12</v>
      </c>
      <c r="D44" s="9" t="s">
        <v>195</v>
      </c>
      <c r="E44" s="9" t="s">
        <v>48</v>
      </c>
      <c r="F44" s="15" t="s">
        <v>178</v>
      </c>
      <c r="G44" s="34">
        <v>2019.06</v>
      </c>
      <c r="H44" s="9" t="s">
        <v>196</v>
      </c>
      <c r="I44" s="9" t="s">
        <v>197</v>
      </c>
      <c r="J44" s="9" t="s">
        <v>165</v>
      </c>
      <c r="K44" s="9" t="s">
        <v>165</v>
      </c>
      <c r="L44" s="9" t="s">
        <v>154</v>
      </c>
      <c r="M44" s="15" t="s">
        <v>181</v>
      </c>
      <c r="N44" s="9">
        <v>40</v>
      </c>
      <c r="O44" s="9" t="s">
        <v>194</v>
      </c>
      <c r="P44" s="9" t="s">
        <v>160</v>
      </c>
      <c r="Q44" s="9"/>
    </row>
    <row r="45" spans="1:17" ht="60">
      <c r="A45" s="9" t="s">
        <v>18</v>
      </c>
      <c r="B45" s="9" t="s">
        <v>154</v>
      </c>
      <c r="C45" s="9">
        <v>13</v>
      </c>
      <c r="D45" s="9" t="s">
        <v>198</v>
      </c>
      <c r="E45" s="9" t="s">
        <v>199</v>
      </c>
      <c r="F45" s="34">
        <v>2018.11</v>
      </c>
      <c r="G45" s="34">
        <v>2019.12</v>
      </c>
      <c r="H45" s="9" t="s">
        <v>200</v>
      </c>
      <c r="I45" s="9" t="s">
        <v>23</v>
      </c>
      <c r="J45" s="9" t="s">
        <v>165</v>
      </c>
      <c r="K45" s="9" t="s">
        <v>165</v>
      </c>
      <c r="L45" s="9" t="s">
        <v>154</v>
      </c>
      <c r="M45" s="15" t="s">
        <v>181</v>
      </c>
      <c r="N45" s="9">
        <v>10</v>
      </c>
      <c r="O45" s="9" t="s">
        <v>191</v>
      </c>
      <c r="P45" s="9" t="s">
        <v>160</v>
      </c>
      <c r="Q45" s="9"/>
    </row>
    <row r="46" spans="1:17" ht="60">
      <c r="A46" s="9" t="s">
        <v>18</v>
      </c>
      <c r="B46" s="9" t="s">
        <v>154</v>
      </c>
      <c r="C46" s="9">
        <v>14</v>
      </c>
      <c r="D46" s="9" t="s">
        <v>201</v>
      </c>
      <c r="E46" s="9" t="s">
        <v>48</v>
      </c>
      <c r="F46" s="15" t="s">
        <v>178</v>
      </c>
      <c r="G46" s="34">
        <v>2018.12</v>
      </c>
      <c r="H46" s="9" t="s">
        <v>202</v>
      </c>
      <c r="I46" s="9" t="s">
        <v>35</v>
      </c>
      <c r="J46" s="9" t="s">
        <v>158</v>
      </c>
      <c r="K46" s="9" t="s">
        <v>158</v>
      </c>
      <c r="L46" s="9" t="s">
        <v>154</v>
      </c>
      <c r="M46" s="15" t="s">
        <v>181</v>
      </c>
      <c r="N46" s="9">
        <v>10</v>
      </c>
      <c r="O46" s="9" t="s">
        <v>194</v>
      </c>
      <c r="P46" s="9" t="s">
        <v>160</v>
      </c>
      <c r="Q46" s="9"/>
    </row>
    <row r="47" spans="1:17" ht="60">
      <c r="A47" s="9" t="s">
        <v>18</v>
      </c>
      <c r="B47" s="9" t="s">
        <v>154</v>
      </c>
      <c r="C47" s="9">
        <v>15</v>
      </c>
      <c r="D47" s="9" t="s">
        <v>203</v>
      </c>
      <c r="E47" s="9" t="s">
        <v>33</v>
      </c>
      <c r="F47" s="15">
        <v>2018.11</v>
      </c>
      <c r="G47" s="15" t="s">
        <v>204</v>
      </c>
      <c r="H47" s="9" t="s">
        <v>205</v>
      </c>
      <c r="I47" s="9" t="s">
        <v>23</v>
      </c>
      <c r="J47" s="9" t="s">
        <v>158</v>
      </c>
      <c r="K47" s="9" t="s">
        <v>158</v>
      </c>
      <c r="L47" s="9" t="s">
        <v>154</v>
      </c>
      <c r="M47" s="15" t="s">
        <v>181</v>
      </c>
      <c r="N47" s="9">
        <v>17</v>
      </c>
      <c r="O47" s="9" t="s">
        <v>167</v>
      </c>
      <c r="P47" s="9" t="s">
        <v>160</v>
      </c>
      <c r="Q47" s="9"/>
    </row>
    <row r="48" spans="1:17" ht="60">
      <c r="A48" s="9" t="s">
        <v>18</v>
      </c>
      <c r="B48" s="9" t="s">
        <v>154</v>
      </c>
      <c r="C48" s="9">
        <v>16</v>
      </c>
      <c r="D48" s="9" t="s">
        <v>206</v>
      </c>
      <c r="E48" s="9" t="s">
        <v>97</v>
      </c>
      <c r="F48" s="15" t="s">
        <v>178</v>
      </c>
      <c r="G48" s="15">
        <v>2018.12</v>
      </c>
      <c r="H48" s="9" t="s">
        <v>207</v>
      </c>
      <c r="I48" s="9" t="s">
        <v>23</v>
      </c>
      <c r="J48" s="9" t="s">
        <v>158</v>
      </c>
      <c r="K48" s="9" t="s">
        <v>158</v>
      </c>
      <c r="L48" s="9" t="s">
        <v>154</v>
      </c>
      <c r="M48" s="15" t="s">
        <v>181</v>
      </c>
      <c r="N48" s="9">
        <v>15</v>
      </c>
      <c r="O48" s="9" t="s">
        <v>191</v>
      </c>
      <c r="P48" s="9" t="s">
        <v>160</v>
      </c>
      <c r="Q48" s="9"/>
    </row>
    <row r="49" spans="1:17" ht="60">
      <c r="A49" s="9" t="s">
        <v>18</v>
      </c>
      <c r="B49" s="9" t="s">
        <v>154</v>
      </c>
      <c r="C49" s="9">
        <v>17</v>
      </c>
      <c r="D49" s="9" t="s">
        <v>208</v>
      </c>
      <c r="E49" s="9" t="s">
        <v>33</v>
      </c>
      <c r="F49" s="34">
        <v>2018.11</v>
      </c>
      <c r="G49" s="34">
        <v>2018.12</v>
      </c>
      <c r="H49" s="9" t="s">
        <v>209</v>
      </c>
      <c r="I49" s="9" t="s">
        <v>23</v>
      </c>
      <c r="J49" s="9" t="s">
        <v>158</v>
      </c>
      <c r="K49" s="9" t="s">
        <v>158</v>
      </c>
      <c r="L49" s="9" t="s">
        <v>154</v>
      </c>
      <c r="M49" s="9" t="s">
        <v>181</v>
      </c>
      <c r="N49" s="9">
        <v>12</v>
      </c>
      <c r="O49" s="9" t="s">
        <v>167</v>
      </c>
      <c r="P49" s="9" t="s">
        <v>160</v>
      </c>
      <c r="Q49" s="9"/>
    </row>
    <row r="50" spans="1:17" ht="60">
      <c r="A50" s="9" t="s">
        <v>18</v>
      </c>
      <c r="B50" s="9" t="s">
        <v>154</v>
      </c>
      <c r="C50" s="9">
        <v>18</v>
      </c>
      <c r="D50" s="9" t="s">
        <v>210</v>
      </c>
      <c r="E50" s="9" t="s">
        <v>199</v>
      </c>
      <c r="F50" s="34">
        <v>2018.11</v>
      </c>
      <c r="G50" s="34">
        <v>2019.12</v>
      </c>
      <c r="H50" s="9" t="s">
        <v>211</v>
      </c>
      <c r="I50" s="9" t="s">
        <v>23</v>
      </c>
      <c r="J50" s="9" t="s">
        <v>212</v>
      </c>
      <c r="K50" s="9" t="s">
        <v>212</v>
      </c>
      <c r="L50" s="9" t="s">
        <v>154</v>
      </c>
      <c r="M50" s="15" t="s">
        <v>181</v>
      </c>
      <c r="N50" s="9">
        <v>20</v>
      </c>
      <c r="O50" s="9" t="s">
        <v>213</v>
      </c>
      <c r="P50" s="9" t="s">
        <v>160</v>
      </c>
      <c r="Q50" s="9"/>
    </row>
    <row r="51" spans="1:17" ht="25.5" customHeight="1">
      <c r="A51" s="8" t="s">
        <v>214</v>
      </c>
      <c r="B51" s="8"/>
      <c r="C51" s="8">
        <v>18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f>SUM(N33:N50)</f>
        <v>813</v>
      </c>
      <c r="O51" s="8"/>
      <c r="P51" s="8"/>
      <c r="Q51" s="8"/>
    </row>
    <row r="52" spans="1:17" ht="51">
      <c r="A52" s="9" t="s">
        <v>18</v>
      </c>
      <c r="B52" s="9" t="s">
        <v>215</v>
      </c>
      <c r="C52" s="9">
        <v>1</v>
      </c>
      <c r="D52" s="9" t="s">
        <v>216</v>
      </c>
      <c r="E52" s="9" t="s">
        <v>217</v>
      </c>
      <c r="F52" s="19">
        <v>43101</v>
      </c>
      <c r="G52" s="19">
        <v>43435</v>
      </c>
      <c r="H52" s="9" t="s">
        <v>218</v>
      </c>
      <c r="I52" s="9" t="s">
        <v>23</v>
      </c>
      <c r="J52" s="9" t="s">
        <v>219</v>
      </c>
      <c r="K52" s="9" t="s">
        <v>220</v>
      </c>
      <c r="L52" s="9" t="s">
        <v>215</v>
      </c>
      <c r="M52" s="9" t="s">
        <v>221</v>
      </c>
      <c r="N52" s="9">
        <v>50</v>
      </c>
      <c r="O52" s="9" t="s">
        <v>222</v>
      </c>
      <c r="P52" s="9" t="s">
        <v>223</v>
      </c>
      <c r="Q52" s="9"/>
    </row>
    <row r="53" spans="1:17" ht="156">
      <c r="A53" s="9" t="s">
        <v>18</v>
      </c>
      <c r="B53" s="9" t="s">
        <v>215</v>
      </c>
      <c r="C53" s="9">
        <v>2</v>
      </c>
      <c r="D53" s="9" t="s">
        <v>224</v>
      </c>
      <c r="E53" s="9" t="s">
        <v>225</v>
      </c>
      <c r="F53" s="60">
        <v>43313</v>
      </c>
      <c r="G53" s="60">
        <v>43435</v>
      </c>
      <c r="H53" s="19" t="s">
        <v>226</v>
      </c>
      <c r="I53" s="9" t="s">
        <v>23</v>
      </c>
      <c r="J53" s="9" t="s">
        <v>227</v>
      </c>
      <c r="K53" s="9" t="s">
        <v>228</v>
      </c>
      <c r="L53" s="9" t="s">
        <v>215</v>
      </c>
      <c r="M53" s="9" t="s">
        <v>229</v>
      </c>
      <c r="N53" s="9">
        <v>200</v>
      </c>
      <c r="O53" s="9" t="s">
        <v>230</v>
      </c>
      <c r="P53" s="9" t="s">
        <v>223</v>
      </c>
      <c r="Q53" s="9"/>
    </row>
    <row r="54" spans="1:17" ht="168">
      <c r="A54" s="9" t="s">
        <v>18</v>
      </c>
      <c r="B54" s="9" t="s">
        <v>215</v>
      </c>
      <c r="C54" s="9">
        <v>3</v>
      </c>
      <c r="D54" s="19" t="s">
        <v>231</v>
      </c>
      <c r="E54" s="9" t="s">
        <v>217</v>
      </c>
      <c r="F54" s="60">
        <v>43435</v>
      </c>
      <c r="G54" s="60">
        <v>43800</v>
      </c>
      <c r="H54" s="19" t="s">
        <v>232</v>
      </c>
      <c r="I54" s="9" t="s">
        <v>23</v>
      </c>
      <c r="J54" s="9" t="s">
        <v>227</v>
      </c>
      <c r="K54" s="9" t="s">
        <v>228</v>
      </c>
      <c r="L54" s="9" t="s">
        <v>215</v>
      </c>
      <c r="M54" s="9" t="s">
        <v>229</v>
      </c>
      <c r="N54" s="9">
        <v>40</v>
      </c>
      <c r="O54" s="9" t="s">
        <v>233</v>
      </c>
      <c r="P54" s="9" t="s">
        <v>223</v>
      </c>
      <c r="Q54" s="9"/>
    </row>
    <row r="55" spans="1:17" ht="51">
      <c r="A55" s="9" t="s">
        <v>18</v>
      </c>
      <c r="B55" s="9" t="s">
        <v>215</v>
      </c>
      <c r="C55" s="9">
        <v>4</v>
      </c>
      <c r="D55" s="19" t="s">
        <v>234</v>
      </c>
      <c r="E55" s="9" t="s">
        <v>235</v>
      </c>
      <c r="F55" s="60">
        <v>43435</v>
      </c>
      <c r="G55" s="60">
        <v>43800</v>
      </c>
      <c r="H55" s="19" t="s">
        <v>236</v>
      </c>
      <c r="I55" s="9" t="s">
        <v>237</v>
      </c>
      <c r="J55" s="9" t="s">
        <v>238</v>
      </c>
      <c r="K55" s="9" t="s">
        <v>239</v>
      </c>
      <c r="L55" s="9" t="s">
        <v>215</v>
      </c>
      <c r="M55" s="9" t="s">
        <v>229</v>
      </c>
      <c r="N55" s="9">
        <v>40</v>
      </c>
      <c r="O55" s="9" t="s">
        <v>230</v>
      </c>
      <c r="P55" s="9" t="s">
        <v>223</v>
      </c>
      <c r="Q55" s="9"/>
    </row>
    <row r="56" spans="1:17" ht="51">
      <c r="A56" s="9" t="s">
        <v>18</v>
      </c>
      <c r="B56" s="9" t="s">
        <v>215</v>
      </c>
      <c r="C56" s="9">
        <v>5</v>
      </c>
      <c r="D56" s="19" t="s">
        <v>240</v>
      </c>
      <c r="E56" s="9" t="s">
        <v>241</v>
      </c>
      <c r="F56" s="60">
        <v>43435</v>
      </c>
      <c r="G56" s="60">
        <v>43800</v>
      </c>
      <c r="H56" s="19" t="s">
        <v>242</v>
      </c>
      <c r="I56" s="9" t="s">
        <v>23</v>
      </c>
      <c r="J56" s="9" t="s">
        <v>238</v>
      </c>
      <c r="K56" s="9" t="s">
        <v>239</v>
      </c>
      <c r="L56" s="9" t="s">
        <v>215</v>
      </c>
      <c r="M56" s="9" t="s">
        <v>229</v>
      </c>
      <c r="N56" s="9">
        <v>30</v>
      </c>
      <c r="O56" s="9" t="s">
        <v>243</v>
      </c>
      <c r="P56" s="9" t="s">
        <v>223</v>
      </c>
      <c r="Q56" s="9"/>
    </row>
    <row r="57" spans="1:17" ht="25.5" customHeight="1">
      <c r="A57" s="8" t="s">
        <v>244</v>
      </c>
      <c r="B57" s="8"/>
      <c r="C57" s="8">
        <v>5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>
        <f>SUM(N52:N56)</f>
        <v>360</v>
      </c>
      <c r="O57" s="8"/>
      <c r="P57" s="8"/>
      <c r="Q57" s="8"/>
    </row>
    <row r="58" spans="1:17" ht="36">
      <c r="A58" s="11" t="s">
        <v>18</v>
      </c>
      <c r="B58" s="11" t="s">
        <v>245</v>
      </c>
      <c r="C58" s="11">
        <v>1</v>
      </c>
      <c r="D58" s="11" t="s">
        <v>246</v>
      </c>
      <c r="E58" s="11" t="s">
        <v>33</v>
      </c>
      <c r="F58" s="11">
        <v>2018.01</v>
      </c>
      <c r="G58" s="11">
        <v>2018.12</v>
      </c>
      <c r="H58" s="11" t="s">
        <v>247</v>
      </c>
      <c r="I58" s="11" t="s">
        <v>23</v>
      </c>
      <c r="J58" s="11" t="s">
        <v>248</v>
      </c>
      <c r="K58" s="11" t="s">
        <v>249</v>
      </c>
      <c r="L58" s="11" t="s">
        <v>245</v>
      </c>
      <c r="M58" s="11" t="s">
        <v>38</v>
      </c>
      <c r="N58" s="11">
        <v>12</v>
      </c>
      <c r="O58" s="11" t="s">
        <v>250</v>
      </c>
      <c r="P58" s="11" t="s">
        <v>251</v>
      </c>
      <c r="Q58" s="11"/>
    </row>
    <row r="59" spans="1:17" ht="36">
      <c r="A59" s="11" t="s">
        <v>18</v>
      </c>
      <c r="B59" s="11" t="s">
        <v>245</v>
      </c>
      <c r="C59" s="11">
        <v>2</v>
      </c>
      <c r="D59" s="11" t="s">
        <v>252</v>
      </c>
      <c r="E59" s="11" t="s">
        <v>253</v>
      </c>
      <c r="F59" s="11">
        <v>2018.01</v>
      </c>
      <c r="G59" s="11">
        <v>2018.12</v>
      </c>
      <c r="H59" s="11" t="s">
        <v>254</v>
      </c>
      <c r="I59" s="11" t="s">
        <v>23</v>
      </c>
      <c r="J59" s="11" t="s">
        <v>255</v>
      </c>
      <c r="K59" s="11" t="s">
        <v>256</v>
      </c>
      <c r="L59" s="11" t="s">
        <v>245</v>
      </c>
      <c r="M59" s="11" t="s">
        <v>38</v>
      </c>
      <c r="N59" s="11">
        <v>5</v>
      </c>
      <c r="O59" s="11" t="s">
        <v>250</v>
      </c>
      <c r="P59" s="14" t="s">
        <v>251</v>
      </c>
      <c r="Q59" s="11"/>
    </row>
    <row r="60" spans="1:17" ht="36">
      <c r="A60" s="11" t="s">
        <v>18</v>
      </c>
      <c r="B60" s="11" t="s">
        <v>245</v>
      </c>
      <c r="C60" s="11">
        <v>3</v>
      </c>
      <c r="D60" s="11" t="s">
        <v>257</v>
      </c>
      <c r="E60" s="11" t="s">
        <v>97</v>
      </c>
      <c r="F60" s="11">
        <v>2018.01</v>
      </c>
      <c r="G60" s="11">
        <v>2018.12</v>
      </c>
      <c r="H60" s="11" t="s">
        <v>258</v>
      </c>
      <c r="I60" s="11" t="s">
        <v>23</v>
      </c>
      <c r="J60" s="11" t="s">
        <v>255</v>
      </c>
      <c r="K60" s="11" t="s">
        <v>256</v>
      </c>
      <c r="L60" s="11" t="s">
        <v>245</v>
      </c>
      <c r="M60" s="11" t="s">
        <v>38</v>
      </c>
      <c r="N60" s="11">
        <v>3</v>
      </c>
      <c r="O60" s="11" t="s">
        <v>250</v>
      </c>
      <c r="P60" s="14" t="s">
        <v>251</v>
      </c>
      <c r="Q60" s="11"/>
    </row>
    <row r="61" spans="1:17" ht="36">
      <c r="A61" s="11" t="s">
        <v>18</v>
      </c>
      <c r="B61" s="11" t="s">
        <v>245</v>
      </c>
      <c r="C61" s="11">
        <v>4</v>
      </c>
      <c r="D61" s="11" t="s">
        <v>259</v>
      </c>
      <c r="E61" s="11" t="s">
        <v>48</v>
      </c>
      <c r="F61" s="11">
        <v>2018.01</v>
      </c>
      <c r="G61" s="11">
        <v>2018.12</v>
      </c>
      <c r="H61" s="11" t="s">
        <v>260</v>
      </c>
      <c r="I61" s="11" t="s">
        <v>23</v>
      </c>
      <c r="J61" s="11" t="s">
        <v>261</v>
      </c>
      <c r="K61" s="11" t="s">
        <v>262</v>
      </c>
      <c r="L61" s="11" t="s">
        <v>245</v>
      </c>
      <c r="M61" s="11" t="s">
        <v>38</v>
      </c>
      <c r="N61" s="11">
        <v>2.4</v>
      </c>
      <c r="O61" s="11" t="s">
        <v>250</v>
      </c>
      <c r="P61" s="14" t="s">
        <v>251</v>
      </c>
      <c r="Q61" s="14"/>
    </row>
    <row r="62" spans="1:17" ht="36">
      <c r="A62" s="11" t="s">
        <v>18</v>
      </c>
      <c r="B62" s="11" t="s">
        <v>245</v>
      </c>
      <c r="C62" s="11">
        <v>5</v>
      </c>
      <c r="D62" s="11" t="s">
        <v>263</v>
      </c>
      <c r="E62" s="11" t="s">
        <v>48</v>
      </c>
      <c r="F62" s="11">
        <v>2018.01</v>
      </c>
      <c r="G62" s="11">
        <v>2018.12</v>
      </c>
      <c r="H62" s="11" t="s">
        <v>264</v>
      </c>
      <c r="I62" s="11" t="s">
        <v>23</v>
      </c>
      <c r="J62" s="11" t="s">
        <v>261</v>
      </c>
      <c r="K62" s="11" t="s">
        <v>262</v>
      </c>
      <c r="L62" s="11" t="s">
        <v>245</v>
      </c>
      <c r="M62" s="11" t="s">
        <v>38</v>
      </c>
      <c r="N62" s="11">
        <v>1.2</v>
      </c>
      <c r="O62" s="11" t="s">
        <v>250</v>
      </c>
      <c r="P62" s="14" t="s">
        <v>251</v>
      </c>
      <c r="Q62" s="14"/>
    </row>
    <row r="63" spans="1:17" ht="36">
      <c r="A63" s="11" t="s">
        <v>18</v>
      </c>
      <c r="B63" s="11" t="s">
        <v>245</v>
      </c>
      <c r="C63" s="11">
        <v>6</v>
      </c>
      <c r="D63" s="11" t="s">
        <v>265</v>
      </c>
      <c r="E63" s="11" t="s">
        <v>199</v>
      </c>
      <c r="F63" s="11">
        <v>2018.01</v>
      </c>
      <c r="G63" s="11">
        <v>2018.12</v>
      </c>
      <c r="H63" s="11" t="s">
        <v>266</v>
      </c>
      <c r="I63" s="11" t="s">
        <v>23</v>
      </c>
      <c r="J63" s="11" t="s">
        <v>261</v>
      </c>
      <c r="K63" s="11" t="s">
        <v>262</v>
      </c>
      <c r="L63" s="11" t="s">
        <v>245</v>
      </c>
      <c r="M63" s="11" t="s">
        <v>38</v>
      </c>
      <c r="N63" s="11">
        <v>83</v>
      </c>
      <c r="O63" s="11" t="s">
        <v>250</v>
      </c>
      <c r="P63" s="14" t="s">
        <v>251</v>
      </c>
      <c r="Q63" s="14"/>
    </row>
    <row r="64" spans="1:17" ht="36">
      <c r="A64" s="11" t="s">
        <v>18</v>
      </c>
      <c r="B64" s="11" t="s">
        <v>245</v>
      </c>
      <c r="C64" s="11">
        <v>7</v>
      </c>
      <c r="D64" s="11" t="s">
        <v>267</v>
      </c>
      <c r="E64" s="11" t="s">
        <v>48</v>
      </c>
      <c r="F64" s="11">
        <v>2018.01</v>
      </c>
      <c r="G64" s="11">
        <v>2018.12</v>
      </c>
      <c r="H64" s="11" t="s">
        <v>268</v>
      </c>
      <c r="I64" s="11" t="s">
        <v>23</v>
      </c>
      <c r="J64" s="11" t="s">
        <v>261</v>
      </c>
      <c r="K64" s="11" t="s">
        <v>262</v>
      </c>
      <c r="L64" s="11" t="s">
        <v>245</v>
      </c>
      <c r="M64" s="11" t="s">
        <v>38</v>
      </c>
      <c r="N64" s="11">
        <v>4.3</v>
      </c>
      <c r="O64" s="11" t="s">
        <v>250</v>
      </c>
      <c r="P64" s="14" t="s">
        <v>251</v>
      </c>
      <c r="Q64" s="14"/>
    </row>
    <row r="65" spans="1:17" ht="36">
      <c r="A65" s="11" t="s">
        <v>18</v>
      </c>
      <c r="B65" s="11" t="s">
        <v>245</v>
      </c>
      <c r="C65" s="11">
        <v>8</v>
      </c>
      <c r="D65" s="11" t="s">
        <v>269</v>
      </c>
      <c r="E65" s="11" t="s">
        <v>97</v>
      </c>
      <c r="F65" s="11">
        <v>2018.01</v>
      </c>
      <c r="G65" s="11">
        <v>2018.12</v>
      </c>
      <c r="H65" s="11" t="s">
        <v>270</v>
      </c>
      <c r="I65" s="11" t="s">
        <v>23</v>
      </c>
      <c r="J65" s="11" t="s">
        <v>261</v>
      </c>
      <c r="K65" s="11" t="s">
        <v>262</v>
      </c>
      <c r="L65" s="11" t="s">
        <v>245</v>
      </c>
      <c r="M65" s="11" t="s">
        <v>38</v>
      </c>
      <c r="N65" s="11">
        <v>6</v>
      </c>
      <c r="O65" s="11" t="s">
        <v>250</v>
      </c>
      <c r="P65" s="14" t="s">
        <v>251</v>
      </c>
      <c r="Q65" s="17"/>
    </row>
    <row r="66" spans="1:17" ht="36">
      <c r="A66" s="11" t="s">
        <v>18</v>
      </c>
      <c r="B66" s="11" t="s">
        <v>245</v>
      </c>
      <c r="C66" s="11">
        <v>9</v>
      </c>
      <c r="D66" s="11" t="s">
        <v>271</v>
      </c>
      <c r="E66" s="11" t="s">
        <v>48</v>
      </c>
      <c r="F66" s="11">
        <v>2018.01</v>
      </c>
      <c r="G66" s="11">
        <v>2018.12</v>
      </c>
      <c r="H66" s="11" t="s">
        <v>272</v>
      </c>
      <c r="I66" s="11" t="s">
        <v>23</v>
      </c>
      <c r="J66" s="11" t="s">
        <v>261</v>
      </c>
      <c r="K66" s="11" t="s">
        <v>262</v>
      </c>
      <c r="L66" s="11" t="s">
        <v>245</v>
      </c>
      <c r="M66" s="11" t="s">
        <v>38</v>
      </c>
      <c r="N66" s="11">
        <v>2.4</v>
      </c>
      <c r="O66" s="11" t="s">
        <v>250</v>
      </c>
      <c r="P66" s="14" t="s">
        <v>251</v>
      </c>
      <c r="Q66" s="17"/>
    </row>
    <row r="67" spans="1:17" ht="36">
      <c r="A67" s="11" t="s">
        <v>18</v>
      </c>
      <c r="B67" s="11" t="s">
        <v>245</v>
      </c>
      <c r="C67" s="11">
        <v>10</v>
      </c>
      <c r="D67" s="11" t="s">
        <v>273</v>
      </c>
      <c r="E67" s="11" t="s">
        <v>48</v>
      </c>
      <c r="F67" s="11">
        <v>2018.01</v>
      </c>
      <c r="G67" s="11">
        <v>2018.12</v>
      </c>
      <c r="H67" s="11" t="s">
        <v>274</v>
      </c>
      <c r="I67" s="11" t="s">
        <v>23</v>
      </c>
      <c r="J67" s="11" t="s">
        <v>261</v>
      </c>
      <c r="K67" s="11" t="s">
        <v>262</v>
      </c>
      <c r="L67" s="11" t="s">
        <v>245</v>
      </c>
      <c r="M67" s="11" t="s">
        <v>38</v>
      </c>
      <c r="N67" s="11">
        <v>0.2</v>
      </c>
      <c r="O67" s="11" t="s">
        <v>250</v>
      </c>
      <c r="P67" s="14" t="s">
        <v>251</v>
      </c>
      <c r="Q67" s="14"/>
    </row>
    <row r="68" spans="1:17" ht="36">
      <c r="A68" s="11" t="s">
        <v>18</v>
      </c>
      <c r="B68" s="11" t="s">
        <v>245</v>
      </c>
      <c r="C68" s="11">
        <v>11</v>
      </c>
      <c r="D68" s="11" t="s">
        <v>275</v>
      </c>
      <c r="E68" s="11" t="s">
        <v>48</v>
      </c>
      <c r="F68" s="11">
        <v>2018.01</v>
      </c>
      <c r="G68" s="11">
        <v>2018.12</v>
      </c>
      <c r="H68" s="11" t="s">
        <v>274</v>
      </c>
      <c r="I68" s="11" t="s">
        <v>23</v>
      </c>
      <c r="J68" s="11" t="s">
        <v>261</v>
      </c>
      <c r="K68" s="11" t="s">
        <v>262</v>
      </c>
      <c r="L68" s="11" t="s">
        <v>245</v>
      </c>
      <c r="M68" s="11" t="s">
        <v>38</v>
      </c>
      <c r="N68" s="11">
        <v>0.2</v>
      </c>
      <c r="O68" s="11" t="s">
        <v>250</v>
      </c>
      <c r="P68" s="14" t="s">
        <v>251</v>
      </c>
      <c r="Q68" s="14"/>
    </row>
    <row r="69" spans="1:17" ht="25.5" customHeight="1">
      <c r="A69" s="8" t="s">
        <v>276</v>
      </c>
      <c r="B69" s="8"/>
      <c r="C69" s="8">
        <v>11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>
        <f>SUM(N58:N68)</f>
        <v>119.7</v>
      </c>
      <c r="O69" s="8"/>
      <c r="P69" s="8"/>
      <c r="Q69" s="8"/>
    </row>
    <row r="70" spans="1:17" ht="36">
      <c r="A70" s="9" t="s">
        <v>18</v>
      </c>
      <c r="B70" s="20" t="s">
        <v>277</v>
      </c>
      <c r="C70" s="9">
        <v>1</v>
      </c>
      <c r="D70" s="20" t="s">
        <v>278</v>
      </c>
      <c r="E70" s="20" t="s">
        <v>33</v>
      </c>
      <c r="F70" s="22">
        <v>43102</v>
      </c>
      <c r="G70" s="23" t="s">
        <v>279</v>
      </c>
      <c r="H70" s="20" t="s">
        <v>280</v>
      </c>
      <c r="I70" s="20" t="s">
        <v>281</v>
      </c>
      <c r="J70" s="20" t="s">
        <v>282</v>
      </c>
      <c r="K70" s="20" t="s">
        <v>283</v>
      </c>
      <c r="L70" s="20" t="s">
        <v>277</v>
      </c>
      <c r="M70" s="20" t="s">
        <v>284</v>
      </c>
      <c r="N70" s="20">
        <v>6</v>
      </c>
      <c r="O70" s="20" t="s">
        <v>285</v>
      </c>
      <c r="P70" s="20" t="s">
        <v>286</v>
      </c>
      <c r="Q70" s="9"/>
    </row>
    <row r="71" spans="1:17" ht="36">
      <c r="A71" s="9" t="s">
        <v>18</v>
      </c>
      <c r="B71" s="20" t="s">
        <v>277</v>
      </c>
      <c r="C71" s="9">
        <v>2</v>
      </c>
      <c r="D71" s="20" t="s">
        <v>287</v>
      </c>
      <c r="E71" s="20" t="s">
        <v>33</v>
      </c>
      <c r="F71" s="22">
        <v>43101</v>
      </c>
      <c r="G71" s="23" t="s">
        <v>288</v>
      </c>
      <c r="H71" s="20" t="s">
        <v>289</v>
      </c>
      <c r="I71" s="20" t="s">
        <v>281</v>
      </c>
      <c r="J71" s="20" t="s">
        <v>290</v>
      </c>
      <c r="K71" s="20" t="s">
        <v>291</v>
      </c>
      <c r="L71" s="20" t="s">
        <v>277</v>
      </c>
      <c r="M71" s="20" t="s">
        <v>284</v>
      </c>
      <c r="N71" s="20">
        <v>18</v>
      </c>
      <c r="O71" s="20" t="s">
        <v>292</v>
      </c>
      <c r="P71" s="20" t="s">
        <v>293</v>
      </c>
      <c r="Q71" s="9"/>
    </row>
    <row r="72" spans="1:17" ht="36">
      <c r="A72" s="9" t="s">
        <v>18</v>
      </c>
      <c r="B72" s="20" t="s">
        <v>277</v>
      </c>
      <c r="C72" s="9">
        <v>3</v>
      </c>
      <c r="D72" s="20" t="s">
        <v>294</v>
      </c>
      <c r="E72" s="20" t="s">
        <v>295</v>
      </c>
      <c r="F72" s="22">
        <v>43102</v>
      </c>
      <c r="G72" s="23" t="s">
        <v>296</v>
      </c>
      <c r="H72" s="20" t="s">
        <v>297</v>
      </c>
      <c r="I72" s="20" t="s">
        <v>281</v>
      </c>
      <c r="J72" s="20" t="s">
        <v>298</v>
      </c>
      <c r="K72" s="20" t="s">
        <v>299</v>
      </c>
      <c r="L72" s="20" t="s">
        <v>277</v>
      </c>
      <c r="M72" s="20" t="s">
        <v>284</v>
      </c>
      <c r="N72" s="20">
        <v>8</v>
      </c>
      <c r="O72" s="20" t="s">
        <v>285</v>
      </c>
      <c r="P72" s="20" t="s">
        <v>300</v>
      </c>
      <c r="Q72" s="9"/>
    </row>
    <row r="73" spans="1:17" ht="25.5" customHeight="1">
      <c r="A73" s="8" t="s">
        <v>301</v>
      </c>
      <c r="B73" s="8"/>
      <c r="C73" s="8">
        <v>3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>
        <f>SUM(N70:N72)</f>
        <v>32</v>
      </c>
      <c r="O73" s="8"/>
      <c r="P73" s="8"/>
      <c r="Q73" s="8"/>
    </row>
    <row r="74" spans="1:17" ht="204">
      <c r="A74" s="11" t="s">
        <v>18</v>
      </c>
      <c r="B74" s="11" t="s">
        <v>302</v>
      </c>
      <c r="C74" s="11">
        <v>1</v>
      </c>
      <c r="D74" s="11" t="s">
        <v>303</v>
      </c>
      <c r="E74" s="11" t="s">
        <v>304</v>
      </c>
      <c r="F74" s="11">
        <v>2018.07</v>
      </c>
      <c r="G74" s="11">
        <v>2018.12</v>
      </c>
      <c r="H74" s="11" t="s">
        <v>305</v>
      </c>
      <c r="I74" s="11" t="s">
        <v>23</v>
      </c>
      <c r="J74" s="11" t="s">
        <v>306</v>
      </c>
      <c r="K74" s="11" t="s">
        <v>302</v>
      </c>
      <c r="L74" s="11" t="s">
        <v>302</v>
      </c>
      <c r="M74" s="11" t="s">
        <v>173</v>
      </c>
      <c r="N74" s="11">
        <v>200</v>
      </c>
      <c r="O74" s="11" t="s">
        <v>250</v>
      </c>
      <c r="P74" s="11" t="s">
        <v>251</v>
      </c>
      <c r="Q74" s="11"/>
    </row>
    <row r="75" spans="1:17" ht="48">
      <c r="A75" s="11" t="s">
        <v>18</v>
      </c>
      <c r="B75" s="11" t="s">
        <v>302</v>
      </c>
      <c r="C75" s="11">
        <v>2</v>
      </c>
      <c r="D75" s="11" t="s">
        <v>307</v>
      </c>
      <c r="E75" s="11" t="s">
        <v>48</v>
      </c>
      <c r="F75" s="61" t="s">
        <v>178</v>
      </c>
      <c r="G75" s="11">
        <v>2018.12</v>
      </c>
      <c r="H75" s="11" t="s">
        <v>308</v>
      </c>
      <c r="I75" s="11" t="s">
        <v>23</v>
      </c>
      <c r="J75" s="11" t="s">
        <v>306</v>
      </c>
      <c r="K75" s="11" t="s">
        <v>306</v>
      </c>
      <c r="L75" s="11" t="s">
        <v>302</v>
      </c>
      <c r="M75" s="28" t="s">
        <v>284</v>
      </c>
      <c r="N75" s="11">
        <v>20</v>
      </c>
      <c r="O75" s="53" t="s">
        <v>250</v>
      </c>
      <c r="P75" s="11" t="s">
        <v>251</v>
      </c>
      <c r="Q75" s="11"/>
    </row>
    <row r="76" spans="1:17" ht="48">
      <c r="A76" s="11" t="s">
        <v>18</v>
      </c>
      <c r="B76" s="11" t="s">
        <v>302</v>
      </c>
      <c r="C76" s="11">
        <v>3</v>
      </c>
      <c r="D76" s="11" t="s">
        <v>309</v>
      </c>
      <c r="E76" s="11" t="s">
        <v>253</v>
      </c>
      <c r="F76" s="61" t="s">
        <v>178</v>
      </c>
      <c r="G76" s="11">
        <v>2018.12</v>
      </c>
      <c r="H76" s="11" t="s">
        <v>310</v>
      </c>
      <c r="I76" s="11" t="s">
        <v>23</v>
      </c>
      <c r="J76" s="11" t="s">
        <v>306</v>
      </c>
      <c r="K76" s="11" t="s">
        <v>306</v>
      </c>
      <c r="L76" s="11" t="s">
        <v>302</v>
      </c>
      <c r="M76" s="28" t="s">
        <v>284</v>
      </c>
      <c r="N76" s="11">
        <v>5.7</v>
      </c>
      <c r="O76" s="53" t="s">
        <v>250</v>
      </c>
      <c r="P76" s="11" t="s">
        <v>251</v>
      </c>
      <c r="Q76" s="11"/>
    </row>
    <row r="77" spans="1:17" ht="60">
      <c r="A77" s="11" t="s">
        <v>18</v>
      </c>
      <c r="B77" s="11" t="s">
        <v>302</v>
      </c>
      <c r="C77" s="11">
        <v>4</v>
      </c>
      <c r="D77" s="11" t="s">
        <v>311</v>
      </c>
      <c r="E77" s="11" t="s">
        <v>199</v>
      </c>
      <c r="F77" s="61" t="s">
        <v>178</v>
      </c>
      <c r="G77" s="11">
        <v>2018.12</v>
      </c>
      <c r="H77" s="11" t="s">
        <v>312</v>
      </c>
      <c r="I77" s="11" t="s">
        <v>35</v>
      </c>
      <c r="J77" s="11" t="s">
        <v>313</v>
      </c>
      <c r="K77" s="11" t="s">
        <v>313</v>
      </c>
      <c r="L77" s="11" t="s">
        <v>302</v>
      </c>
      <c r="M77" s="28" t="s">
        <v>284</v>
      </c>
      <c r="N77" s="11">
        <v>30</v>
      </c>
      <c r="O77" s="64" t="s">
        <v>250</v>
      </c>
      <c r="P77" s="11" t="s">
        <v>251</v>
      </c>
      <c r="Q77" s="11"/>
    </row>
    <row r="78" spans="1:19" ht="36">
      <c r="A78" s="11" t="s">
        <v>18</v>
      </c>
      <c r="B78" s="11" t="s">
        <v>302</v>
      </c>
      <c r="C78" s="11">
        <v>5</v>
      </c>
      <c r="D78" s="11" t="s">
        <v>314</v>
      </c>
      <c r="E78" s="11" t="s">
        <v>304</v>
      </c>
      <c r="F78" s="61" t="s">
        <v>178</v>
      </c>
      <c r="G78" s="11">
        <v>2018.12</v>
      </c>
      <c r="H78" s="11" t="s">
        <v>315</v>
      </c>
      <c r="I78" s="11" t="s">
        <v>23</v>
      </c>
      <c r="J78" s="11" t="s">
        <v>313</v>
      </c>
      <c r="K78" s="11" t="s">
        <v>313</v>
      </c>
      <c r="L78" s="11" t="s">
        <v>302</v>
      </c>
      <c r="M78" s="28" t="s">
        <v>284</v>
      </c>
      <c r="N78" s="11">
        <v>36</v>
      </c>
      <c r="O78" s="64" t="s">
        <v>250</v>
      </c>
      <c r="P78" s="11" t="s">
        <v>251</v>
      </c>
      <c r="Q78" s="11"/>
      <c r="S78" s="1"/>
    </row>
    <row r="79" spans="1:17" ht="96">
      <c r="A79" s="11" t="s">
        <v>18</v>
      </c>
      <c r="B79" s="11" t="s">
        <v>302</v>
      </c>
      <c r="C79" s="11">
        <v>6</v>
      </c>
      <c r="D79" s="11" t="s">
        <v>316</v>
      </c>
      <c r="E79" s="11" t="s">
        <v>304</v>
      </c>
      <c r="F79" s="61" t="s">
        <v>178</v>
      </c>
      <c r="G79" s="11">
        <v>2018.12</v>
      </c>
      <c r="H79" s="11" t="s">
        <v>317</v>
      </c>
      <c r="I79" s="11" t="s">
        <v>23</v>
      </c>
      <c r="J79" s="11" t="s">
        <v>318</v>
      </c>
      <c r="K79" s="11" t="s">
        <v>318</v>
      </c>
      <c r="L79" s="11" t="s">
        <v>302</v>
      </c>
      <c r="M79" s="28" t="s">
        <v>284</v>
      </c>
      <c r="N79" s="11">
        <v>13</v>
      </c>
      <c r="O79" s="64" t="s">
        <v>250</v>
      </c>
      <c r="P79" s="11" t="s">
        <v>251</v>
      </c>
      <c r="Q79" s="68"/>
    </row>
    <row r="80" spans="1:17" ht="36">
      <c r="A80" s="11" t="s">
        <v>18</v>
      </c>
      <c r="B80" s="11" t="s">
        <v>302</v>
      </c>
      <c r="C80" s="11">
        <v>7</v>
      </c>
      <c r="D80" s="11" t="s">
        <v>319</v>
      </c>
      <c r="E80" s="11" t="s">
        <v>199</v>
      </c>
      <c r="F80" s="61" t="s">
        <v>178</v>
      </c>
      <c r="G80" s="11">
        <v>2018.12</v>
      </c>
      <c r="H80" s="11" t="s">
        <v>320</v>
      </c>
      <c r="I80" s="11" t="s">
        <v>23</v>
      </c>
      <c r="J80" s="11" t="s">
        <v>321</v>
      </c>
      <c r="K80" s="11" t="s">
        <v>321</v>
      </c>
      <c r="L80" s="11" t="s">
        <v>302</v>
      </c>
      <c r="M80" s="28" t="s">
        <v>284</v>
      </c>
      <c r="N80" s="11">
        <v>30</v>
      </c>
      <c r="O80" s="64" t="s">
        <v>250</v>
      </c>
      <c r="P80" s="11" t="s">
        <v>251</v>
      </c>
      <c r="Q80" s="11"/>
    </row>
    <row r="81" spans="1:17" ht="36">
      <c r="A81" s="11" t="s">
        <v>18</v>
      </c>
      <c r="B81" s="11" t="s">
        <v>302</v>
      </c>
      <c r="C81" s="11">
        <v>8</v>
      </c>
      <c r="D81" s="11" t="s">
        <v>322</v>
      </c>
      <c r="E81" s="11" t="s">
        <v>33</v>
      </c>
      <c r="F81" s="61" t="s">
        <v>178</v>
      </c>
      <c r="G81" s="11">
        <v>2018.12</v>
      </c>
      <c r="H81" s="11" t="s">
        <v>323</v>
      </c>
      <c r="I81" s="11" t="s">
        <v>23</v>
      </c>
      <c r="J81" s="11" t="s">
        <v>321</v>
      </c>
      <c r="K81" s="11" t="s">
        <v>321</v>
      </c>
      <c r="L81" s="11" t="s">
        <v>302</v>
      </c>
      <c r="M81" s="28" t="s">
        <v>284</v>
      </c>
      <c r="N81" s="11">
        <v>8</v>
      </c>
      <c r="O81" s="64" t="s">
        <v>250</v>
      </c>
      <c r="P81" s="11" t="s">
        <v>251</v>
      </c>
      <c r="Q81" s="11"/>
    </row>
    <row r="82" spans="1:17" ht="25.5" customHeight="1">
      <c r="A82" s="8" t="s">
        <v>324</v>
      </c>
      <c r="B82" s="8"/>
      <c r="C82" s="8">
        <v>8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>
        <f>SUM(N74:N81)</f>
        <v>342.7</v>
      </c>
      <c r="O82" s="8"/>
      <c r="P82" s="8"/>
      <c r="Q82" s="8"/>
    </row>
    <row r="83" spans="1:17" ht="72">
      <c r="A83" s="9" t="s">
        <v>18</v>
      </c>
      <c r="B83" s="9" t="s">
        <v>325</v>
      </c>
      <c r="C83" s="9">
        <v>1</v>
      </c>
      <c r="D83" s="9" t="s">
        <v>326</v>
      </c>
      <c r="E83" s="9" t="s">
        <v>97</v>
      </c>
      <c r="F83" s="9">
        <v>2018.12</v>
      </c>
      <c r="G83" s="9">
        <v>2019.6</v>
      </c>
      <c r="H83" s="9" t="s">
        <v>327</v>
      </c>
      <c r="I83" s="9" t="s">
        <v>23</v>
      </c>
      <c r="J83" s="9" t="s">
        <v>328</v>
      </c>
      <c r="K83" s="9" t="s">
        <v>329</v>
      </c>
      <c r="L83" s="9" t="s">
        <v>325</v>
      </c>
      <c r="M83" s="9" t="s">
        <v>221</v>
      </c>
      <c r="N83" s="9">
        <v>100</v>
      </c>
      <c r="O83" s="17" t="s">
        <v>330</v>
      </c>
      <c r="P83" s="9" t="s">
        <v>331</v>
      </c>
      <c r="Q83" s="9"/>
    </row>
    <row r="84" spans="1:17" ht="51">
      <c r="A84" s="9" t="s">
        <v>18</v>
      </c>
      <c r="B84" s="9" t="s">
        <v>325</v>
      </c>
      <c r="C84" s="9">
        <v>2</v>
      </c>
      <c r="D84" s="9" t="s">
        <v>332</v>
      </c>
      <c r="E84" s="9" t="s">
        <v>97</v>
      </c>
      <c r="F84" s="9">
        <v>2018.11</v>
      </c>
      <c r="G84" s="9">
        <v>2018.12</v>
      </c>
      <c r="H84" s="9" t="s">
        <v>333</v>
      </c>
      <c r="I84" s="9" t="s">
        <v>23</v>
      </c>
      <c r="J84" s="9" t="s">
        <v>334</v>
      </c>
      <c r="K84" s="9" t="s">
        <v>335</v>
      </c>
      <c r="L84" s="9" t="s">
        <v>325</v>
      </c>
      <c r="M84" s="9" t="s">
        <v>221</v>
      </c>
      <c r="N84" s="9">
        <v>10</v>
      </c>
      <c r="O84" s="17" t="s">
        <v>336</v>
      </c>
      <c r="P84" s="9" t="s">
        <v>337</v>
      </c>
      <c r="Q84" s="9"/>
    </row>
    <row r="85" spans="1:17" ht="51">
      <c r="A85" s="9" t="s">
        <v>18</v>
      </c>
      <c r="B85" s="9" t="s">
        <v>325</v>
      </c>
      <c r="C85" s="9">
        <v>3</v>
      </c>
      <c r="D85" s="9" t="s">
        <v>338</v>
      </c>
      <c r="E85" s="9" t="s">
        <v>339</v>
      </c>
      <c r="F85" s="15" t="s">
        <v>183</v>
      </c>
      <c r="G85" s="9">
        <v>2019.02</v>
      </c>
      <c r="H85" s="9" t="s">
        <v>340</v>
      </c>
      <c r="I85" s="9" t="s">
        <v>35</v>
      </c>
      <c r="J85" s="9" t="s">
        <v>341</v>
      </c>
      <c r="K85" s="9" t="s">
        <v>342</v>
      </c>
      <c r="L85" s="9" t="s">
        <v>325</v>
      </c>
      <c r="M85" s="9" t="s">
        <v>221</v>
      </c>
      <c r="N85" s="9">
        <v>10</v>
      </c>
      <c r="O85" s="17" t="s">
        <v>336</v>
      </c>
      <c r="P85" s="9" t="s">
        <v>343</v>
      </c>
      <c r="Q85" s="9"/>
    </row>
    <row r="86" spans="1:17" ht="51">
      <c r="A86" s="9" t="s">
        <v>18</v>
      </c>
      <c r="B86" s="9" t="s">
        <v>325</v>
      </c>
      <c r="C86" s="9">
        <v>4</v>
      </c>
      <c r="D86" s="9" t="s">
        <v>344</v>
      </c>
      <c r="E86" s="9" t="s">
        <v>76</v>
      </c>
      <c r="F86" s="9">
        <v>2018.12</v>
      </c>
      <c r="G86" s="9">
        <v>2019.02</v>
      </c>
      <c r="H86" s="9" t="s">
        <v>345</v>
      </c>
      <c r="I86" s="9" t="s">
        <v>35</v>
      </c>
      <c r="J86" s="9" t="s">
        <v>346</v>
      </c>
      <c r="K86" s="9" t="s">
        <v>335</v>
      </c>
      <c r="L86" s="9" t="s">
        <v>325</v>
      </c>
      <c r="M86" s="9" t="s">
        <v>221</v>
      </c>
      <c r="N86" s="9">
        <v>10</v>
      </c>
      <c r="O86" s="17" t="s">
        <v>336</v>
      </c>
      <c r="P86" s="9" t="s">
        <v>347</v>
      </c>
      <c r="Q86" s="9"/>
    </row>
    <row r="87" spans="1:17" ht="51">
      <c r="A87" s="9" t="s">
        <v>18</v>
      </c>
      <c r="B87" s="9" t="s">
        <v>325</v>
      </c>
      <c r="C87" s="9">
        <v>5</v>
      </c>
      <c r="D87" s="9" t="s">
        <v>348</v>
      </c>
      <c r="E87" s="9" t="s">
        <v>76</v>
      </c>
      <c r="F87" s="9">
        <v>2018.12</v>
      </c>
      <c r="G87" s="9">
        <v>2019.02</v>
      </c>
      <c r="H87" s="9" t="s">
        <v>349</v>
      </c>
      <c r="I87" s="9" t="s">
        <v>35</v>
      </c>
      <c r="J87" s="9" t="s">
        <v>350</v>
      </c>
      <c r="K87" s="9" t="s">
        <v>328</v>
      </c>
      <c r="L87" s="9" t="s">
        <v>325</v>
      </c>
      <c r="M87" s="9" t="s">
        <v>221</v>
      </c>
      <c r="N87" s="9">
        <v>10</v>
      </c>
      <c r="O87" s="17" t="s">
        <v>336</v>
      </c>
      <c r="P87" s="9" t="s">
        <v>351</v>
      </c>
      <c r="Q87" s="9"/>
    </row>
    <row r="88" spans="1:17" ht="51">
      <c r="A88" s="9" t="s">
        <v>18</v>
      </c>
      <c r="B88" s="9" t="s">
        <v>325</v>
      </c>
      <c r="C88" s="9">
        <v>6</v>
      </c>
      <c r="D88" s="9" t="s">
        <v>352</v>
      </c>
      <c r="E88" s="9" t="s">
        <v>189</v>
      </c>
      <c r="F88" s="15" t="s">
        <v>353</v>
      </c>
      <c r="G88" s="15" t="s">
        <v>178</v>
      </c>
      <c r="H88" s="9" t="s">
        <v>354</v>
      </c>
      <c r="I88" s="9" t="s">
        <v>23</v>
      </c>
      <c r="J88" s="9" t="s">
        <v>355</v>
      </c>
      <c r="K88" s="9" t="s">
        <v>328</v>
      </c>
      <c r="L88" s="9" t="s">
        <v>325</v>
      </c>
      <c r="M88" s="9" t="s">
        <v>221</v>
      </c>
      <c r="N88" s="9">
        <v>20</v>
      </c>
      <c r="O88" s="17" t="s">
        <v>336</v>
      </c>
      <c r="P88" s="9" t="s">
        <v>356</v>
      </c>
      <c r="Q88" s="9"/>
    </row>
    <row r="89" spans="1:17" ht="51">
      <c r="A89" s="9" t="s">
        <v>18</v>
      </c>
      <c r="B89" s="9" t="s">
        <v>325</v>
      </c>
      <c r="C89" s="9">
        <v>7</v>
      </c>
      <c r="D89" s="9" t="s">
        <v>357</v>
      </c>
      <c r="E89" s="9" t="s">
        <v>253</v>
      </c>
      <c r="F89" s="9">
        <v>2018.09</v>
      </c>
      <c r="G89" s="15" t="s">
        <v>183</v>
      </c>
      <c r="H89" s="9" t="s">
        <v>358</v>
      </c>
      <c r="I89" s="9" t="s">
        <v>23</v>
      </c>
      <c r="J89" s="9" t="s">
        <v>359</v>
      </c>
      <c r="K89" s="9" t="s">
        <v>342</v>
      </c>
      <c r="L89" s="9" t="s">
        <v>325</v>
      </c>
      <c r="M89" s="9" t="s">
        <v>221</v>
      </c>
      <c r="N89" s="9">
        <v>1.5</v>
      </c>
      <c r="O89" s="17" t="s">
        <v>336</v>
      </c>
      <c r="P89" s="9" t="s">
        <v>360</v>
      </c>
      <c r="Q89" s="9"/>
    </row>
    <row r="90" spans="1:17" ht="51">
      <c r="A90" s="9" t="s">
        <v>18</v>
      </c>
      <c r="B90" s="9" t="s">
        <v>325</v>
      </c>
      <c r="C90" s="9">
        <v>8</v>
      </c>
      <c r="D90" s="9" t="s">
        <v>361</v>
      </c>
      <c r="E90" s="9" t="s">
        <v>48</v>
      </c>
      <c r="F90" s="15" t="s">
        <v>353</v>
      </c>
      <c r="G90" s="9">
        <v>2018.12</v>
      </c>
      <c r="H90" s="9" t="s">
        <v>362</v>
      </c>
      <c r="I90" s="9" t="s">
        <v>23</v>
      </c>
      <c r="J90" s="9" t="s">
        <v>363</v>
      </c>
      <c r="K90" s="9" t="s">
        <v>342</v>
      </c>
      <c r="L90" s="9" t="s">
        <v>325</v>
      </c>
      <c r="M90" s="9" t="s">
        <v>221</v>
      </c>
      <c r="N90" s="9">
        <v>3.5</v>
      </c>
      <c r="O90" s="17" t="s">
        <v>336</v>
      </c>
      <c r="P90" s="9" t="s">
        <v>360</v>
      </c>
      <c r="Q90" s="9"/>
    </row>
    <row r="91" spans="1:17" ht="51">
      <c r="A91" s="9" t="s">
        <v>18</v>
      </c>
      <c r="B91" s="9" t="s">
        <v>325</v>
      </c>
      <c r="C91" s="9">
        <v>9</v>
      </c>
      <c r="D91" s="9" t="s">
        <v>364</v>
      </c>
      <c r="E91" s="9" t="s">
        <v>48</v>
      </c>
      <c r="F91" s="15" t="s">
        <v>353</v>
      </c>
      <c r="G91" s="9">
        <v>2018.12</v>
      </c>
      <c r="H91" s="9" t="s">
        <v>365</v>
      </c>
      <c r="I91" s="9" t="s">
        <v>23</v>
      </c>
      <c r="J91" s="9" t="s">
        <v>366</v>
      </c>
      <c r="K91" s="9" t="s">
        <v>342</v>
      </c>
      <c r="L91" s="9" t="s">
        <v>325</v>
      </c>
      <c r="M91" s="9" t="s">
        <v>221</v>
      </c>
      <c r="N91" s="9">
        <v>5</v>
      </c>
      <c r="O91" s="17" t="s">
        <v>336</v>
      </c>
      <c r="P91" s="9" t="s">
        <v>360</v>
      </c>
      <c r="Q91" s="9"/>
    </row>
    <row r="92" spans="1:17" ht="51">
      <c r="A92" s="9" t="s">
        <v>18</v>
      </c>
      <c r="B92" s="9" t="s">
        <v>325</v>
      </c>
      <c r="C92" s="9">
        <v>10</v>
      </c>
      <c r="D92" s="9" t="s">
        <v>367</v>
      </c>
      <c r="E92" s="9" t="s">
        <v>189</v>
      </c>
      <c r="F92" s="15" t="s">
        <v>353</v>
      </c>
      <c r="G92" s="9">
        <v>2018.12</v>
      </c>
      <c r="H92" s="9" t="s">
        <v>368</v>
      </c>
      <c r="I92" s="9" t="s">
        <v>23</v>
      </c>
      <c r="J92" s="9" t="s">
        <v>369</v>
      </c>
      <c r="K92" s="9" t="s">
        <v>342</v>
      </c>
      <c r="L92" s="9" t="s">
        <v>325</v>
      </c>
      <c r="M92" s="9" t="s">
        <v>221</v>
      </c>
      <c r="N92" s="9">
        <v>8</v>
      </c>
      <c r="O92" s="17" t="s">
        <v>336</v>
      </c>
      <c r="P92" s="9" t="s">
        <v>360</v>
      </c>
      <c r="Q92" s="9"/>
    </row>
    <row r="93" spans="1:17" ht="60">
      <c r="A93" s="9" t="s">
        <v>18</v>
      </c>
      <c r="B93" s="9" t="s">
        <v>325</v>
      </c>
      <c r="C93" s="9">
        <v>11</v>
      </c>
      <c r="D93" s="9" t="s">
        <v>370</v>
      </c>
      <c r="E93" s="9" t="s">
        <v>33</v>
      </c>
      <c r="F93" s="15" t="s">
        <v>371</v>
      </c>
      <c r="G93" s="9">
        <v>2018.12</v>
      </c>
      <c r="H93" s="9" t="s">
        <v>372</v>
      </c>
      <c r="I93" s="9" t="s">
        <v>23</v>
      </c>
      <c r="J93" s="9" t="s">
        <v>373</v>
      </c>
      <c r="K93" s="9" t="s">
        <v>325</v>
      </c>
      <c r="L93" s="9" t="s">
        <v>325</v>
      </c>
      <c r="M93" s="9" t="s">
        <v>221</v>
      </c>
      <c r="N93" s="9">
        <v>150</v>
      </c>
      <c r="O93" s="17" t="s">
        <v>336</v>
      </c>
      <c r="P93" s="9" t="s">
        <v>374</v>
      </c>
      <c r="Q93" s="9"/>
    </row>
    <row r="94" spans="1:17" ht="25.5" customHeight="1">
      <c r="A94" s="8" t="s">
        <v>375</v>
      </c>
      <c r="B94" s="8"/>
      <c r="C94" s="8">
        <v>11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>
        <f>SUM(N83:N93)</f>
        <v>328</v>
      </c>
      <c r="O94" s="8"/>
      <c r="P94" s="8"/>
      <c r="Q94" s="8"/>
    </row>
    <row r="95" spans="1:17" ht="48">
      <c r="A95" s="11" t="s">
        <v>18</v>
      </c>
      <c r="B95" s="11" t="s">
        <v>376</v>
      </c>
      <c r="C95" s="11">
        <v>1</v>
      </c>
      <c r="D95" s="11" t="s">
        <v>377</v>
      </c>
      <c r="E95" s="54" t="s">
        <v>33</v>
      </c>
      <c r="F95" s="11">
        <v>2018.12</v>
      </c>
      <c r="G95" s="11">
        <v>2019.12</v>
      </c>
      <c r="H95" s="11" t="s">
        <v>378</v>
      </c>
      <c r="I95" s="54" t="s">
        <v>23</v>
      </c>
      <c r="J95" s="54" t="s">
        <v>379</v>
      </c>
      <c r="K95" s="54" t="s">
        <v>380</v>
      </c>
      <c r="L95" s="11" t="s">
        <v>376</v>
      </c>
      <c r="M95" s="11" t="s">
        <v>221</v>
      </c>
      <c r="N95" s="11">
        <v>25</v>
      </c>
      <c r="O95" s="54" t="s">
        <v>381</v>
      </c>
      <c r="P95" s="11" t="s">
        <v>382</v>
      </c>
      <c r="Q95" s="5"/>
    </row>
    <row r="96" spans="1:17" ht="48">
      <c r="A96" s="11" t="s">
        <v>18</v>
      </c>
      <c r="B96" s="11" t="s">
        <v>376</v>
      </c>
      <c r="C96" s="11">
        <v>2</v>
      </c>
      <c r="D96" s="11" t="s">
        <v>383</v>
      </c>
      <c r="E96" s="11" t="s">
        <v>48</v>
      </c>
      <c r="F96" s="11">
        <v>2018.08</v>
      </c>
      <c r="G96" s="11">
        <v>2018.12</v>
      </c>
      <c r="H96" s="11" t="s">
        <v>384</v>
      </c>
      <c r="I96" s="11" t="s">
        <v>23</v>
      </c>
      <c r="J96" s="65" t="s">
        <v>385</v>
      </c>
      <c r="K96" s="66" t="s">
        <v>380</v>
      </c>
      <c r="L96" s="11" t="s">
        <v>376</v>
      </c>
      <c r="M96" s="11" t="s">
        <v>221</v>
      </c>
      <c r="N96" s="11">
        <v>210</v>
      </c>
      <c r="O96" s="67" t="s">
        <v>386</v>
      </c>
      <c r="P96" s="11" t="s">
        <v>382</v>
      </c>
      <c r="Q96" s="5"/>
    </row>
    <row r="97" spans="1:17" ht="51">
      <c r="A97" s="11" t="s">
        <v>18</v>
      </c>
      <c r="B97" s="11" t="s">
        <v>376</v>
      </c>
      <c r="C97" s="11">
        <v>3</v>
      </c>
      <c r="D97" s="62" t="s">
        <v>387</v>
      </c>
      <c r="E97" s="11" t="s">
        <v>33</v>
      </c>
      <c r="F97" s="11">
        <v>2018.08</v>
      </c>
      <c r="G97" s="11">
        <v>2018.12</v>
      </c>
      <c r="H97" s="11" t="s">
        <v>388</v>
      </c>
      <c r="I97" s="11" t="s">
        <v>23</v>
      </c>
      <c r="J97" s="11" t="s">
        <v>380</v>
      </c>
      <c r="K97" s="11" t="s">
        <v>380</v>
      </c>
      <c r="L97" s="11" t="s">
        <v>376</v>
      </c>
      <c r="M97" s="11" t="s">
        <v>221</v>
      </c>
      <c r="N97" s="11">
        <v>70</v>
      </c>
      <c r="O97" s="67" t="s">
        <v>386</v>
      </c>
      <c r="P97" s="11" t="s">
        <v>382</v>
      </c>
      <c r="Q97" s="33"/>
    </row>
    <row r="98" spans="1:17" ht="51">
      <c r="A98" s="11" t="s">
        <v>18</v>
      </c>
      <c r="B98" s="11" t="s">
        <v>376</v>
      </c>
      <c r="C98" s="11">
        <v>4</v>
      </c>
      <c r="D98" s="62" t="s">
        <v>389</v>
      </c>
      <c r="E98" s="11" t="s">
        <v>390</v>
      </c>
      <c r="F98" s="11">
        <v>2018.12</v>
      </c>
      <c r="G98" s="11">
        <v>2019.12</v>
      </c>
      <c r="H98" s="11" t="s">
        <v>85</v>
      </c>
      <c r="I98" s="11" t="s">
        <v>23</v>
      </c>
      <c r="J98" s="11" t="s">
        <v>380</v>
      </c>
      <c r="K98" s="11" t="s">
        <v>380</v>
      </c>
      <c r="L98" s="11" t="s">
        <v>376</v>
      </c>
      <c r="M98" s="11" t="s">
        <v>221</v>
      </c>
      <c r="N98" s="11">
        <v>20</v>
      </c>
      <c r="O98" s="67" t="s">
        <v>386</v>
      </c>
      <c r="P98" s="11" t="s">
        <v>382</v>
      </c>
      <c r="Q98" s="5"/>
    </row>
    <row r="99" spans="1:17" ht="51">
      <c r="A99" s="11" t="s">
        <v>18</v>
      </c>
      <c r="B99" s="11" t="s">
        <v>376</v>
      </c>
      <c r="C99" s="11">
        <v>5</v>
      </c>
      <c r="D99" s="11" t="s">
        <v>391</v>
      </c>
      <c r="E99" s="11" t="s">
        <v>48</v>
      </c>
      <c r="F99" s="11">
        <v>2018.12</v>
      </c>
      <c r="G99" s="11">
        <v>2019.12</v>
      </c>
      <c r="H99" s="11" t="s">
        <v>392</v>
      </c>
      <c r="I99" s="11" t="s">
        <v>23</v>
      </c>
      <c r="J99" s="11" t="s">
        <v>393</v>
      </c>
      <c r="K99" s="11" t="s">
        <v>380</v>
      </c>
      <c r="L99" s="11" t="s">
        <v>376</v>
      </c>
      <c r="M99" s="11" t="s">
        <v>221</v>
      </c>
      <c r="N99" s="11">
        <v>50</v>
      </c>
      <c r="O99" s="11" t="s">
        <v>394</v>
      </c>
      <c r="P99" s="11" t="s">
        <v>395</v>
      </c>
      <c r="Q99" s="5"/>
    </row>
    <row r="100" spans="1:17" ht="51">
      <c r="A100" s="11" t="s">
        <v>18</v>
      </c>
      <c r="B100" s="11" t="s">
        <v>376</v>
      </c>
      <c r="C100" s="11">
        <v>6</v>
      </c>
      <c r="D100" s="11" t="s">
        <v>396</v>
      </c>
      <c r="E100" s="9" t="s">
        <v>397</v>
      </c>
      <c r="F100" s="11">
        <v>2018.12</v>
      </c>
      <c r="G100" s="11">
        <v>2019.12</v>
      </c>
      <c r="H100" s="11" t="s">
        <v>398</v>
      </c>
      <c r="I100" s="11" t="s">
        <v>23</v>
      </c>
      <c r="J100" s="11" t="s">
        <v>399</v>
      </c>
      <c r="K100" s="11" t="s">
        <v>400</v>
      </c>
      <c r="L100" s="11" t="s">
        <v>376</v>
      </c>
      <c r="M100" s="11" t="s">
        <v>221</v>
      </c>
      <c r="N100" s="11">
        <v>15</v>
      </c>
      <c r="O100" s="11" t="s">
        <v>401</v>
      </c>
      <c r="P100" s="11" t="s">
        <v>402</v>
      </c>
      <c r="Q100" s="5"/>
    </row>
    <row r="101" spans="1:17" ht="51">
      <c r="A101" s="11" t="s">
        <v>18</v>
      </c>
      <c r="B101" s="11" t="s">
        <v>376</v>
      </c>
      <c r="C101" s="11">
        <v>7</v>
      </c>
      <c r="D101" s="63" t="s">
        <v>403</v>
      </c>
      <c r="E101" s="11" t="s">
        <v>48</v>
      </c>
      <c r="F101" s="11">
        <v>2018.08</v>
      </c>
      <c r="G101" s="11">
        <v>2018.12</v>
      </c>
      <c r="H101" s="11" t="s">
        <v>404</v>
      </c>
      <c r="I101" s="11" t="s">
        <v>23</v>
      </c>
      <c r="J101" s="11" t="s">
        <v>400</v>
      </c>
      <c r="K101" s="11" t="s">
        <v>400</v>
      </c>
      <c r="L101" s="11" t="s">
        <v>376</v>
      </c>
      <c r="M101" s="11" t="s">
        <v>221</v>
      </c>
      <c r="N101" s="11">
        <v>67</v>
      </c>
      <c r="O101" s="11" t="s">
        <v>401</v>
      </c>
      <c r="P101" s="11" t="s">
        <v>402</v>
      </c>
      <c r="Q101" s="5"/>
    </row>
    <row r="102" spans="1:17" ht="51">
      <c r="A102" s="11" t="s">
        <v>18</v>
      </c>
      <c r="B102" s="11" t="s">
        <v>376</v>
      </c>
      <c r="C102" s="11">
        <v>8</v>
      </c>
      <c r="D102" s="63" t="s">
        <v>405</v>
      </c>
      <c r="E102" s="11" t="s">
        <v>97</v>
      </c>
      <c r="F102" s="11">
        <v>2018.12</v>
      </c>
      <c r="G102" s="11">
        <v>2019.12</v>
      </c>
      <c r="H102" s="11" t="s">
        <v>406</v>
      </c>
      <c r="I102" s="11" t="s">
        <v>23</v>
      </c>
      <c r="J102" s="11" t="s">
        <v>400</v>
      </c>
      <c r="K102" s="11" t="s">
        <v>400</v>
      </c>
      <c r="L102" s="11" t="s">
        <v>376</v>
      </c>
      <c r="M102" s="11" t="s">
        <v>221</v>
      </c>
      <c r="N102" s="11">
        <v>10</v>
      </c>
      <c r="O102" s="11" t="s">
        <v>407</v>
      </c>
      <c r="P102" s="11" t="s">
        <v>402</v>
      </c>
      <c r="Q102" s="5"/>
    </row>
    <row r="103" spans="1:17" ht="51">
      <c r="A103" s="11" t="s">
        <v>18</v>
      </c>
      <c r="B103" s="11" t="s">
        <v>376</v>
      </c>
      <c r="C103" s="11">
        <v>9</v>
      </c>
      <c r="D103" s="11" t="s">
        <v>408</v>
      </c>
      <c r="E103" s="11" t="s">
        <v>390</v>
      </c>
      <c r="F103" s="11">
        <v>2018.12</v>
      </c>
      <c r="G103" s="11">
        <v>2019.12</v>
      </c>
      <c r="H103" s="11" t="s">
        <v>409</v>
      </c>
      <c r="I103" s="11" t="s">
        <v>23</v>
      </c>
      <c r="J103" s="11" t="s">
        <v>410</v>
      </c>
      <c r="K103" s="11" t="s">
        <v>410</v>
      </c>
      <c r="L103" s="11" t="s">
        <v>376</v>
      </c>
      <c r="M103" s="11" t="s">
        <v>221</v>
      </c>
      <c r="N103" s="11">
        <v>12</v>
      </c>
      <c r="O103" s="11" t="s">
        <v>381</v>
      </c>
      <c r="P103" s="11" t="s">
        <v>411</v>
      </c>
      <c r="Q103" s="5"/>
    </row>
    <row r="104" spans="1:17" ht="51">
      <c r="A104" s="11" t="s">
        <v>18</v>
      </c>
      <c r="B104" s="11" t="s">
        <v>376</v>
      </c>
      <c r="C104" s="11">
        <v>10</v>
      </c>
      <c r="D104" s="9" t="s">
        <v>412</v>
      </c>
      <c r="E104" s="9" t="s">
        <v>397</v>
      </c>
      <c r="F104" s="9">
        <v>2018.12</v>
      </c>
      <c r="G104" s="9">
        <v>2019.12</v>
      </c>
      <c r="H104" s="9" t="s">
        <v>413</v>
      </c>
      <c r="I104" s="9" t="s">
        <v>23</v>
      </c>
      <c r="J104" s="9" t="s">
        <v>410</v>
      </c>
      <c r="K104" s="9" t="s">
        <v>410</v>
      </c>
      <c r="L104" s="9" t="s">
        <v>414</v>
      </c>
      <c r="M104" s="9" t="s">
        <v>221</v>
      </c>
      <c r="N104" s="9">
        <v>5</v>
      </c>
      <c r="O104" s="9" t="s">
        <v>415</v>
      </c>
      <c r="P104" s="11" t="s">
        <v>411</v>
      </c>
      <c r="Q104" s="5"/>
    </row>
    <row r="105" spans="1:17" ht="51">
      <c r="A105" s="11" t="s">
        <v>18</v>
      </c>
      <c r="B105" s="11" t="s">
        <v>376</v>
      </c>
      <c r="C105" s="11">
        <v>11</v>
      </c>
      <c r="D105" s="9" t="s">
        <v>416</v>
      </c>
      <c r="E105" s="9" t="s">
        <v>397</v>
      </c>
      <c r="F105" s="9">
        <v>2018.12</v>
      </c>
      <c r="G105" s="9">
        <v>2019.12</v>
      </c>
      <c r="H105" s="9" t="s">
        <v>417</v>
      </c>
      <c r="I105" s="9" t="s">
        <v>23</v>
      </c>
      <c r="J105" s="9" t="s">
        <v>410</v>
      </c>
      <c r="K105" s="9" t="s">
        <v>410</v>
      </c>
      <c r="L105" s="9" t="s">
        <v>414</v>
      </c>
      <c r="M105" s="9" t="s">
        <v>221</v>
      </c>
      <c r="N105" s="9">
        <v>10</v>
      </c>
      <c r="O105" s="11" t="s">
        <v>381</v>
      </c>
      <c r="P105" s="11" t="s">
        <v>418</v>
      </c>
      <c r="Q105" s="5"/>
    </row>
    <row r="106" spans="1:17" ht="51">
      <c r="A106" s="11" t="s">
        <v>18</v>
      </c>
      <c r="B106" s="11" t="s">
        <v>376</v>
      </c>
      <c r="C106" s="11">
        <v>12</v>
      </c>
      <c r="D106" s="11" t="s">
        <v>419</v>
      </c>
      <c r="E106" s="11" t="s">
        <v>33</v>
      </c>
      <c r="F106" s="11">
        <v>2018.12</v>
      </c>
      <c r="G106" s="11">
        <v>2019.12</v>
      </c>
      <c r="H106" s="11" t="s">
        <v>420</v>
      </c>
      <c r="I106" s="11" t="s">
        <v>23</v>
      </c>
      <c r="J106" s="11" t="s">
        <v>421</v>
      </c>
      <c r="K106" s="11" t="s">
        <v>422</v>
      </c>
      <c r="L106" s="11" t="s">
        <v>376</v>
      </c>
      <c r="M106" s="11" t="s">
        <v>221</v>
      </c>
      <c r="N106" s="11">
        <v>33</v>
      </c>
      <c r="O106" s="11" t="s">
        <v>401</v>
      </c>
      <c r="P106" s="11" t="s">
        <v>423</v>
      </c>
      <c r="Q106" s="5"/>
    </row>
    <row r="107" spans="1:17" ht="36">
      <c r="A107" s="11" t="s">
        <v>18</v>
      </c>
      <c r="B107" s="11" t="s">
        <v>376</v>
      </c>
      <c r="C107" s="11">
        <v>13</v>
      </c>
      <c r="D107" s="11" t="s">
        <v>424</v>
      </c>
      <c r="E107" s="11" t="s">
        <v>33</v>
      </c>
      <c r="F107" s="11">
        <v>2018.12</v>
      </c>
      <c r="G107" s="11">
        <v>2018.12</v>
      </c>
      <c r="H107" s="11" t="s">
        <v>425</v>
      </c>
      <c r="I107" s="11" t="s">
        <v>23</v>
      </c>
      <c r="J107" s="11" t="s">
        <v>426</v>
      </c>
      <c r="K107" s="11" t="s">
        <v>422</v>
      </c>
      <c r="L107" s="11" t="s">
        <v>376</v>
      </c>
      <c r="M107" s="11" t="s">
        <v>221</v>
      </c>
      <c r="N107" s="11">
        <v>49</v>
      </c>
      <c r="O107" s="11" t="s">
        <v>381</v>
      </c>
      <c r="P107" s="11" t="s">
        <v>423</v>
      </c>
      <c r="Q107" s="34"/>
    </row>
    <row r="108" spans="1:17" ht="36">
      <c r="A108" s="11" t="s">
        <v>18</v>
      </c>
      <c r="B108" s="11" t="s">
        <v>376</v>
      </c>
      <c r="C108" s="11">
        <v>14</v>
      </c>
      <c r="D108" s="11" t="s">
        <v>427</v>
      </c>
      <c r="E108" s="11" t="s">
        <v>33</v>
      </c>
      <c r="F108" s="11">
        <v>2018.08</v>
      </c>
      <c r="G108" s="11">
        <v>2018.12</v>
      </c>
      <c r="H108" s="11" t="s">
        <v>428</v>
      </c>
      <c r="I108" s="11" t="s">
        <v>23</v>
      </c>
      <c r="J108" s="11" t="s">
        <v>429</v>
      </c>
      <c r="K108" s="11" t="s">
        <v>422</v>
      </c>
      <c r="L108" s="11" t="s">
        <v>376</v>
      </c>
      <c r="M108" s="11" t="s">
        <v>221</v>
      </c>
      <c r="N108" s="11">
        <v>69</v>
      </c>
      <c r="O108" s="11" t="s">
        <v>401</v>
      </c>
      <c r="P108" s="11" t="s">
        <v>423</v>
      </c>
      <c r="Q108" s="5"/>
    </row>
    <row r="109" spans="1:17" ht="36">
      <c r="A109" s="11" t="s">
        <v>18</v>
      </c>
      <c r="B109" s="11" t="s">
        <v>376</v>
      </c>
      <c r="C109" s="11">
        <v>15</v>
      </c>
      <c r="D109" s="11" t="s">
        <v>430</v>
      </c>
      <c r="E109" s="11" t="s">
        <v>33</v>
      </c>
      <c r="F109" s="11">
        <v>2018.08</v>
      </c>
      <c r="G109" s="11">
        <v>2018.12</v>
      </c>
      <c r="H109" s="11" t="s">
        <v>431</v>
      </c>
      <c r="I109" s="11" t="s">
        <v>23</v>
      </c>
      <c r="J109" s="11" t="s">
        <v>421</v>
      </c>
      <c r="K109" s="11" t="s">
        <v>422</v>
      </c>
      <c r="L109" s="11" t="s">
        <v>376</v>
      </c>
      <c r="M109" s="11" t="s">
        <v>221</v>
      </c>
      <c r="N109" s="11">
        <v>13</v>
      </c>
      <c r="O109" s="11" t="s">
        <v>401</v>
      </c>
      <c r="P109" s="11" t="s">
        <v>423</v>
      </c>
      <c r="Q109" s="5"/>
    </row>
    <row r="110" spans="1:17" ht="36">
      <c r="A110" s="11" t="s">
        <v>18</v>
      </c>
      <c r="B110" s="11" t="s">
        <v>376</v>
      </c>
      <c r="C110" s="11">
        <v>16</v>
      </c>
      <c r="D110" s="11" t="s">
        <v>432</v>
      </c>
      <c r="E110" s="11" t="s">
        <v>33</v>
      </c>
      <c r="F110" s="11">
        <v>2018.08</v>
      </c>
      <c r="G110" s="11">
        <v>2018.12</v>
      </c>
      <c r="H110" s="11" t="s">
        <v>433</v>
      </c>
      <c r="I110" s="11" t="s">
        <v>23</v>
      </c>
      <c r="J110" s="11" t="s">
        <v>434</v>
      </c>
      <c r="K110" s="11" t="s">
        <v>422</v>
      </c>
      <c r="L110" s="11" t="s">
        <v>376</v>
      </c>
      <c r="M110" s="11" t="s">
        <v>221</v>
      </c>
      <c r="N110" s="11">
        <v>8</v>
      </c>
      <c r="O110" s="11" t="s">
        <v>401</v>
      </c>
      <c r="P110" s="11" t="s">
        <v>423</v>
      </c>
      <c r="Q110" s="5"/>
    </row>
    <row r="111" spans="1:17" ht="36">
      <c r="A111" s="11" t="s">
        <v>18</v>
      </c>
      <c r="B111" s="11" t="s">
        <v>376</v>
      </c>
      <c r="C111" s="11">
        <v>17</v>
      </c>
      <c r="D111" s="11" t="s">
        <v>435</v>
      </c>
      <c r="E111" s="11" t="s">
        <v>48</v>
      </c>
      <c r="F111" s="11">
        <v>2018.08</v>
      </c>
      <c r="G111" s="11">
        <v>2018.12</v>
      </c>
      <c r="H111" s="11" t="s">
        <v>436</v>
      </c>
      <c r="I111" s="11" t="s">
        <v>23</v>
      </c>
      <c r="J111" s="11" t="s">
        <v>421</v>
      </c>
      <c r="K111" s="11" t="s">
        <v>422</v>
      </c>
      <c r="L111" s="11" t="s">
        <v>376</v>
      </c>
      <c r="M111" s="11" t="s">
        <v>221</v>
      </c>
      <c r="N111" s="11">
        <v>7</v>
      </c>
      <c r="O111" s="11" t="s">
        <v>401</v>
      </c>
      <c r="P111" s="11" t="s">
        <v>423</v>
      </c>
      <c r="Q111" s="5"/>
    </row>
    <row r="112" spans="1:17" ht="51">
      <c r="A112" s="11" t="s">
        <v>18</v>
      </c>
      <c r="B112" s="11" t="s">
        <v>376</v>
      </c>
      <c r="C112" s="11">
        <v>18</v>
      </c>
      <c r="D112" s="11" t="s">
        <v>437</v>
      </c>
      <c r="E112" s="11" t="s">
        <v>199</v>
      </c>
      <c r="F112" s="11">
        <v>2018.12</v>
      </c>
      <c r="G112" s="11">
        <v>2019.12</v>
      </c>
      <c r="H112" s="11" t="s">
        <v>438</v>
      </c>
      <c r="I112" s="11" t="s">
        <v>35</v>
      </c>
      <c r="J112" s="11" t="s">
        <v>422</v>
      </c>
      <c r="K112" s="11" t="s">
        <v>422</v>
      </c>
      <c r="L112" s="11" t="s">
        <v>376</v>
      </c>
      <c r="M112" s="11" t="s">
        <v>221</v>
      </c>
      <c r="N112" s="11">
        <v>50</v>
      </c>
      <c r="O112" s="11" t="s">
        <v>439</v>
      </c>
      <c r="P112" s="11" t="s">
        <v>423</v>
      </c>
      <c r="Q112" s="5"/>
    </row>
    <row r="113" spans="1:17" ht="51">
      <c r="A113" s="11" t="s">
        <v>18</v>
      </c>
      <c r="B113" s="11" t="s">
        <v>376</v>
      </c>
      <c r="C113" s="11">
        <v>19</v>
      </c>
      <c r="D113" s="11" t="s">
        <v>440</v>
      </c>
      <c r="E113" s="11" t="s">
        <v>390</v>
      </c>
      <c r="F113" s="11">
        <v>2018.12</v>
      </c>
      <c r="G113" s="11">
        <v>2019.12</v>
      </c>
      <c r="H113" s="11" t="s">
        <v>441</v>
      </c>
      <c r="I113" s="11" t="s">
        <v>35</v>
      </c>
      <c r="J113" s="11" t="s">
        <v>422</v>
      </c>
      <c r="K113" s="11" t="s">
        <v>422</v>
      </c>
      <c r="L113" s="11" t="s">
        <v>376</v>
      </c>
      <c r="M113" s="11" t="s">
        <v>221</v>
      </c>
      <c r="N113" s="11">
        <v>7</v>
      </c>
      <c r="O113" s="11" t="s">
        <v>401</v>
      </c>
      <c r="P113" s="11" t="s">
        <v>423</v>
      </c>
      <c r="Q113" s="5"/>
    </row>
    <row r="114" spans="1:17" ht="25.5" customHeight="1">
      <c r="A114" s="8" t="s">
        <v>442</v>
      </c>
      <c r="B114" s="8"/>
      <c r="C114" s="8">
        <v>19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>
        <f>SUM(N95:N113)</f>
        <v>730</v>
      </c>
      <c r="O114" s="8"/>
      <c r="P114" s="8"/>
      <c r="Q114" s="8"/>
    </row>
    <row r="115" spans="1:17" ht="25.5" customHeight="1">
      <c r="A115" s="8" t="s">
        <v>443</v>
      </c>
      <c r="B115" s="8"/>
      <c r="C115" s="8">
        <f>C4+C15+C25+C32+C51+C57+C69+C73+C82+C94+C114</f>
        <v>101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>
        <f>N4+N15+N25+N32+N51+N57+N69+N73+N82+N94+N114</f>
        <v>3889.8929999999996</v>
      </c>
      <c r="O115" s="8"/>
      <c r="P115" s="8"/>
      <c r="Q115" s="8"/>
    </row>
    <row r="116" spans="1:17" ht="51">
      <c r="A116" s="9" t="s">
        <v>444</v>
      </c>
      <c r="B116" s="9" t="s">
        <v>74</v>
      </c>
      <c r="C116" s="9">
        <v>1</v>
      </c>
      <c r="D116" s="9" t="s">
        <v>445</v>
      </c>
      <c r="E116" s="9" t="s">
        <v>446</v>
      </c>
      <c r="F116" s="9">
        <v>2018.1</v>
      </c>
      <c r="G116" s="9">
        <v>2018.12</v>
      </c>
      <c r="H116" s="9" t="s">
        <v>447</v>
      </c>
      <c r="I116" s="9" t="s">
        <v>23</v>
      </c>
      <c r="J116" s="9" t="s">
        <v>448</v>
      </c>
      <c r="K116" s="9" t="s">
        <v>449</v>
      </c>
      <c r="L116" s="9" t="s">
        <v>74</v>
      </c>
      <c r="M116" s="9" t="s">
        <v>38</v>
      </c>
      <c r="N116" s="9">
        <v>22</v>
      </c>
      <c r="O116" s="9" t="s">
        <v>450</v>
      </c>
      <c r="P116" s="9" t="s">
        <v>451</v>
      </c>
      <c r="Q116" s="9"/>
    </row>
    <row r="117" spans="1:17" ht="36">
      <c r="A117" s="9" t="s">
        <v>444</v>
      </c>
      <c r="B117" s="9" t="s">
        <v>74</v>
      </c>
      <c r="C117" s="9">
        <v>2</v>
      </c>
      <c r="D117" s="9" t="s">
        <v>452</v>
      </c>
      <c r="E117" s="9" t="s">
        <v>453</v>
      </c>
      <c r="F117" s="9">
        <v>2018.1</v>
      </c>
      <c r="G117" s="9">
        <v>2018.12</v>
      </c>
      <c r="H117" s="9" t="s">
        <v>454</v>
      </c>
      <c r="I117" s="9" t="s">
        <v>23</v>
      </c>
      <c r="J117" s="9" t="s">
        <v>448</v>
      </c>
      <c r="K117" s="9" t="s">
        <v>449</v>
      </c>
      <c r="L117" s="9" t="s">
        <v>74</v>
      </c>
      <c r="M117" s="9" t="s">
        <v>38</v>
      </c>
      <c r="N117" s="9">
        <v>28</v>
      </c>
      <c r="O117" s="9" t="s">
        <v>450</v>
      </c>
      <c r="P117" s="9" t="s">
        <v>451</v>
      </c>
      <c r="Q117" s="9"/>
    </row>
    <row r="118" spans="1:17" ht="36">
      <c r="A118" s="9" t="s">
        <v>444</v>
      </c>
      <c r="B118" s="9" t="s">
        <v>74</v>
      </c>
      <c r="C118" s="9">
        <v>3</v>
      </c>
      <c r="D118" s="9" t="s">
        <v>455</v>
      </c>
      <c r="E118" s="9" t="s">
        <v>456</v>
      </c>
      <c r="F118" s="9">
        <v>2018.1</v>
      </c>
      <c r="G118" s="9">
        <v>2018.12</v>
      </c>
      <c r="H118" s="9" t="s">
        <v>457</v>
      </c>
      <c r="I118" s="9" t="s">
        <v>23</v>
      </c>
      <c r="J118" s="9" t="s">
        <v>448</v>
      </c>
      <c r="K118" s="9" t="s">
        <v>449</v>
      </c>
      <c r="L118" s="9" t="s">
        <v>74</v>
      </c>
      <c r="M118" s="9" t="s">
        <v>38</v>
      </c>
      <c r="N118" s="9">
        <v>8.2</v>
      </c>
      <c r="O118" s="9" t="s">
        <v>450</v>
      </c>
      <c r="P118" s="9" t="s">
        <v>451</v>
      </c>
      <c r="Q118" s="9"/>
    </row>
    <row r="119" spans="1:17" ht="25.5" customHeight="1">
      <c r="A119" s="8" t="s">
        <v>458</v>
      </c>
      <c r="B119" s="8"/>
      <c r="C119" s="8">
        <v>3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>
        <f>SUM(N116:N118)</f>
        <v>58.2</v>
      </c>
      <c r="O119" s="8"/>
      <c r="P119" s="8"/>
      <c r="Q119" s="8"/>
    </row>
    <row r="120" spans="1:17" ht="72">
      <c r="A120" s="11" t="s">
        <v>444</v>
      </c>
      <c r="B120" s="11" t="s">
        <v>118</v>
      </c>
      <c r="C120" s="11">
        <v>1</v>
      </c>
      <c r="D120" s="27" t="s">
        <v>459</v>
      </c>
      <c r="E120" s="27" t="s">
        <v>446</v>
      </c>
      <c r="F120" s="12">
        <v>43101</v>
      </c>
      <c r="G120" s="12">
        <v>43435</v>
      </c>
      <c r="H120" s="27" t="s">
        <v>460</v>
      </c>
      <c r="I120" s="27" t="s">
        <v>23</v>
      </c>
      <c r="J120" s="27" t="s">
        <v>461</v>
      </c>
      <c r="K120" s="11" t="s">
        <v>462</v>
      </c>
      <c r="L120" s="11" t="s">
        <v>118</v>
      </c>
      <c r="M120" s="27" t="s">
        <v>123</v>
      </c>
      <c r="N120" s="11">
        <v>25</v>
      </c>
      <c r="O120" s="11" t="s">
        <v>463</v>
      </c>
      <c r="P120" s="14" t="s">
        <v>464</v>
      </c>
      <c r="Q120" s="14"/>
    </row>
    <row r="121" spans="1:17" ht="48">
      <c r="A121" s="11" t="s">
        <v>444</v>
      </c>
      <c r="B121" s="11" t="s">
        <v>118</v>
      </c>
      <c r="C121" s="11">
        <v>2</v>
      </c>
      <c r="D121" s="27" t="s">
        <v>465</v>
      </c>
      <c r="E121" s="27" t="s">
        <v>453</v>
      </c>
      <c r="F121" s="12">
        <v>43101</v>
      </c>
      <c r="G121" s="12">
        <v>43435</v>
      </c>
      <c r="H121" s="27" t="s">
        <v>466</v>
      </c>
      <c r="I121" s="27" t="s">
        <v>23</v>
      </c>
      <c r="J121" s="27" t="s">
        <v>461</v>
      </c>
      <c r="K121" s="11" t="s">
        <v>462</v>
      </c>
      <c r="L121" s="11" t="s">
        <v>118</v>
      </c>
      <c r="M121" s="27" t="s">
        <v>123</v>
      </c>
      <c r="N121" s="11">
        <v>30</v>
      </c>
      <c r="O121" s="11" t="s">
        <v>463</v>
      </c>
      <c r="P121" s="14" t="s">
        <v>464</v>
      </c>
      <c r="Q121" s="14"/>
    </row>
    <row r="122" spans="1:17" s="1" customFormat="1" ht="25.5" customHeight="1">
      <c r="A122" s="8" t="s">
        <v>467</v>
      </c>
      <c r="B122" s="8"/>
      <c r="C122" s="8">
        <v>2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>
        <v>55</v>
      </c>
      <c r="O122" s="8"/>
      <c r="P122" s="8"/>
      <c r="Q122" s="8"/>
    </row>
    <row r="123" spans="1:17" ht="36">
      <c r="A123" s="9" t="s">
        <v>444</v>
      </c>
      <c r="B123" s="9" t="s">
        <v>154</v>
      </c>
      <c r="C123" s="9">
        <v>1</v>
      </c>
      <c r="D123" s="9" t="s">
        <v>468</v>
      </c>
      <c r="E123" s="9" t="s">
        <v>446</v>
      </c>
      <c r="F123" s="34">
        <v>2018.03</v>
      </c>
      <c r="G123" s="34">
        <v>2018.12</v>
      </c>
      <c r="H123" s="9" t="s">
        <v>469</v>
      </c>
      <c r="I123" s="15" t="s">
        <v>23</v>
      </c>
      <c r="J123" s="9" t="s">
        <v>470</v>
      </c>
      <c r="K123" s="9" t="s">
        <v>471</v>
      </c>
      <c r="L123" s="15" t="s">
        <v>154</v>
      </c>
      <c r="M123" s="9" t="s">
        <v>472</v>
      </c>
      <c r="N123" s="9">
        <v>15</v>
      </c>
      <c r="O123" s="9" t="s">
        <v>473</v>
      </c>
      <c r="P123" s="9" t="s">
        <v>474</v>
      </c>
      <c r="Q123" s="9"/>
    </row>
    <row r="124" spans="1:17" ht="36">
      <c r="A124" s="9" t="s">
        <v>444</v>
      </c>
      <c r="B124" s="9" t="s">
        <v>154</v>
      </c>
      <c r="C124" s="9">
        <v>2</v>
      </c>
      <c r="D124" s="9" t="s">
        <v>475</v>
      </c>
      <c r="E124" s="9" t="s">
        <v>453</v>
      </c>
      <c r="F124" s="34">
        <v>2018.01</v>
      </c>
      <c r="G124" s="34">
        <v>2018.12</v>
      </c>
      <c r="H124" s="9" t="s">
        <v>476</v>
      </c>
      <c r="I124" s="15" t="s">
        <v>23</v>
      </c>
      <c r="J124" s="9" t="s">
        <v>470</v>
      </c>
      <c r="K124" s="9" t="s">
        <v>477</v>
      </c>
      <c r="L124" s="15" t="s">
        <v>154</v>
      </c>
      <c r="M124" s="9" t="s">
        <v>472</v>
      </c>
      <c r="N124" s="9">
        <v>6</v>
      </c>
      <c r="O124" s="9" t="s">
        <v>473</v>
      </c>
      <c r="P124" s="9" t="s">
        <v>474</v>
      </c>
      <c r="Q124" s="9"/>
    </row>
    <row r="125" spans="1:17" ht="36">
      <c r="A125" s="9" t="s">
        <v>444</v>
      </c>
      <c r="B125" s="9" t="s">
        <v>154</v>
      </c>
      <c r="C125" s="9">
        <v>3</v>
      </c>
      <c r="D125" s="9" t="s">
        <v>478</v>
      </c>
      <c r="E125" s="9" t="s">
        <v>479</v>
      </c>
      <c r="F125" s="34">
        <v>2018.01</v>
      </c>
      <c r="G125" s="34">
        <v>2018.12</v>
      </c>
      <c r="H125" s="9" t="s">
        <v>480</v>
      </c>
      <c r="I125" s="9" t="s">
        <v>35</v>
      </c>
      <c r="J125" s="9" t="s">
        <v>470</v>
      </c>
      <c r="K125" s="9" t="s">
        <v>481</v>
      </c>
      <c r="L125" s="15" t="s">
        <v>154</v>
      </c>
      <c r="M125" s="9" t="s">
        <v>472</v>
      </c>
      <c r="N125" s="9">
        <v>5</v>
      </c>
      <c r="O125" s="9" t="s">
        <v>473</v>
      </c>
      <c r="P125" s="9" t="s">
        <v>474</v>
      </c>
      <c r="Q125" s="9"/>
    </row>
    <row r="126" spans="1:17" ht="25.5" customHeight="1">
      <c r="A126" s="8" t="s">
        <v>482</v>
      </c>
      <c r="B126" s="8"/>
      <c r="C126" s="8">
        <v>3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>
        <f>SUM(N123:N125)</f>
        <v>26</v>
      </c>
      <c r="O126" s="8"/>
      <c r="P126" s="8"/>
      <c r="Q126" s="5"/>
    </row>
    <row r="127" spans="1:17" ht="51">
      <c r="A127" s="9" t="s">
        <v>444</v>
      </c>
      <c r="B127" s="9" t="s">
        <v>215</v>
      </c>
      <c r="C127" s="9">
        <v>1</v>
      </c>
      <c r="D127" s="26" t="s">
        <v>483</v>
      </c>
      <c r="E127" s="9" t="s">
        <v>446</v>
      </c>
      <c r="F127" s="19">
        <v>43101</v>
      </c>
      <c r="G127" s="19">
        <v>43435</v>
      </c>
      <c r="H127" s="9" t="s">
        <v>484</v>
      </c>
      <c r="I127" s="9" t="s">
        <v>23</v>
      </c>
      <c r="J127" s="9" t="s">
        <v>485</v>
      </c>
      <c r="K127" s="9" t="s">
        <v>485</v>
      </c>
      <c r="L127" s="9" t="s">
        <v>215</v>
      </c>
      <c r="M127" s="9" t="s">
        <v>229</v>
      </c>
      <c r="N127" s="9">
        <v>12</v>
      </c>
      <c r="O127" s="9" t="s">
        <v>486</v>
      </c>
      <c r="P127" s="9" t="s">
        <v>223</v>
      </c>
      <c r="Q127" s="9"/>
    </row>
    <row r="128" spans="1:17" ht="51">
      <c r="A128" s="9" t="s">
        <v>444</v>
      </c>
      <c r="B128" s="9" t="s">
        <v>215</v>
      </c>
      <c r="C128" s="9">
        <v>2</v>
      </c>
      <c r="D128" s="26" t="s">
        <v>487</v>
      </c>
      <c r="E128" s="9" t="s">
        <v>453</v>
      </c>
      <c r="F128" s="19">
        <v>43101</v>
      </c>
      <c r="G128" s="19">
        <v>43435</v>
      </c>
      <c r="H128" s="9" t="s">
        <v>488</v>
      </c>
      <c r="I128" s="9" t="s">
        <v>23</v>
      </c>
      <c r="J128" s="9" t="s">
        <v>485</v>
      </c>
      <c r="K128" s="9" t="s">
        <v>485</v>
      </c>
      <c r="L128" s="9" t="s">
        <v>215</v>
      </c>
      <c r="M128" s="9" t="s">
        <v>229</v>
      </c>
      <c r="N128" s="9">
        <v>17</v>
      </c>
      <c r="O128" s="9" t="s">
        <v>486</v>
      </c>
      <c r="P128" s="9" t="s">
        <v>223</v>
      </c>
      <c r="Q128" s="9"/>
    </row>
    <row r="129" spans="1:17" ht="51">
      <c r="A129" s="9" t="s">
        <v>444</v>
      </c>
      <c r="B129" s="9" t="s">
        <v>215</v>
      </c>
      <c r="C129" s="9">
        <v>3</v>
      </c>
      <c r="D129" s="26" t="s">
        <v>489</v>
      </c>
      <c r="E129" s="9" t="s">
        <v>479</v>
      </c>
      <c r="F129" s="19">
        <v>43101</v>
      </c>
      <c r="G129" s="19">
        <v>43435</v>
      </c>
      <c r="H129" s="9" t="s">
        <v>490</v>
      </c>
      <c r="I129" s="9" t="s">
        <v>23</v>
      </c>
      <c r="J129" s="9" t="s">
        <v>485</v>
      </c>
      <c r="K129" s="9" t="s">
        <v>485</v>
      </c>
      <c r="L129" s="9" t="s">
        <v>215</v>
      </c>
      <c r="M129" s="9" t="s">
        <v>229</v>
      </c>
      <c r="N129" s="9">
        <v>1</v>
      </c>
      <c r="O129" s="9" t="s">
        <v>486</v>
      </c>
      <c r="P129" s="9" t="s">
        <v>223</v>
      </c>
      <c r="Q129" s="9"/>
    </row>
    <row r="130" spans="1:17" ht="51">
      <c r="A130" s="9" t="s">
        <v>444</v>
      </c>
      <c r="B130" s="9" t="s">
        <v>215</v>
      </c>
      <c r="C130" s="9">
        <v>4</v>
      </c>
      <c r="D130" s="26" t="s">
        <v>491</v>
      </c>
      <c r="E130" s="9" t="s">
        <v>97</v>
      </c>
      <c r="F130" s="19">
        <v>43101</v>
      </c>
      <c r="G130" s="19">
        <v>43435</v>
      </c>
      <c r="H130" s="9" t="s">
        <v>492</v>
      </c>
      <c r="I130" s="9" t="s">
        <v>23</v>
      </c>
      <c r="J130" s="9" t="s">
        <v>485</v>
      </c>
      <c r="K130" s="9" t="s">
        <v>485</v>
      </c>
      <c r="L130" s="9" t="s">
        <v>215</v>
      </c>
      <c r="M130" s="9" t="s">
        <v>229</v>
      </c>
      <c r="N130" s="9">
        <v>3</v>
      </c>
      <c r="O130" s="9" t="s">
        <v>486</v>
      </c>
      <c r="P130" s="9" t="s">
        <v>493</v>
      </c>
      <c r="Q130" s="9"/>
    </row>
    <row r="131" spans="1:17" s="1" customFormat="1" ht="25.5" customHeight="1">
      <c r="A131" s="8" t="s">
        <v>494</v>
      </c>
      <c r="B131" s="8"/>
      <c r="C131" s="8">
        <v>4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>
        <f>SUM(N127:N130)</f>
        <v>33</v>
      </c>
      <c r="O131" s="8"/>
      <c r="P131" s="8"/>
      <c r="Q131" s="8"/>
    </row>
    <row r="132" spans="1:17" ht="36">
      <c r="A132" s="11" t="s">
        <v>444</v>
      </c>
      <c r="B132" s="11" t="s">
        <v>245</v>
      </c>
      <c r="C132" s="11">
        <v>1</v>
      </c>
      <c r="D132" s="11" t="s">
        <v>445</v>
      </c>
      <c r="E132" s="11" t="s">
        <v>446</v>
      </c>
      <c r="F132" s="11">
        <v>2018.01</v>
      </c>
      <c r="G132" s="11">
        <v>2018.12</v>
      </c>
      <c r="H132" s="11" t="s">
        <v>495</v>
      </c>
      <c r="I132" s="11" t="s">
        <v>23</v>
      </c>
      <c r="J132" s="11" t="s">
        <v>496</v>
      </c>
      <c r="K132" s="11" t="s">
        <v>449</v>
      </c>
      <c r="L132" s="11" t="s">
        <v>245</v>
      </c>
      <c r="M132" s="11" t="s">
        <v>472</v>
      </c>
      <c r="N132" s="11">
        <v>15</v>
      </c>
      <c r="O132" s="11" t="s">
        <v>473</v>
      </c>
      <c r="P132" s="11" t="s">
        <v>451</v>
      </c>
      <c r="Q132" s="14"/>
    </row>
    <row r="133" spans="1:17" ht="36">
      <c r="A133" s="11" t="s">
        <v>444</v>
      </c>
      <c r="B133" s="11" t="s">
        <v>245</v>
      </c>
      <c r="C133" s="11">
        <v>2</v>
      </c>
      <c r="D133" s="11" t="s">
        <v>452</v>
      </c>
      <c r="E133" s="11" t="s">
        <v>453</v>
      </c>
      <c r="F133" s="11">
        <v>2018.01</v>
      </c>
      <c r="G133" s="11">
        <v>2018.12</v>
      </c>
      <c r="H133" s="11" t="s">
        <v>497</v>
      </c>
      <c r="I133" s="11" t="s">
        <v>23</v>
      </c>
      <c r="J133" s="11" t="s">
        <v>496</v>
      </c>
      <c r="K133" s="11" t="s">
        <v>449</v>
      </c>
      <c r="L133" s="11" t="s">
        <v>245</v>
      </c>
      <c r="M133" s="11" t="s">
        <v>472</v>
      </c>
      <c r="N133" s="11">
        <v>15</v>
      </c>
      <c r="O133" s="11" t="s">
        <v>473</v>
      </c>
      <c r="P133" s="11" t="s">
        <v>451</v>
      </c>
      <c r="Q133" s="14"/>
    </row>
    <row r="134" spans="1:17" ht="25.5" customHeight="1">
      <c r="A134" s="8" t="s">
        <v>498</v>
      </c>
      <c r="B134" s="8"/>
      <c r="C134" s="8">
        <v>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>
        <f>SUM(N132:N133)</f>
        <v>30</v>
      </c>
      <c r="O134" s="8"/>
      <c r="P134" s="8"/>
      <c r="Q134" s="8"/>
    </row>
    <row r="135" spans="1:17" ht="36">
      <c r="A135" s="9" t="s">
        <v>444</v>
      </c>
      <c r="B135" s="20" t="s">
        <v>277</v>
      </c>
      <c r="C135" s="20">
        <v>1</v>
      </c>
      <c r="D135" s="20" t="s">
        <v>499</v>
      </c>
      <c r="E135" s="20" t="s">
        <v>446</v>
      </c>
      <c r="F135" s="20">
        <v>2018.01</v>
      </c>
      <c r="G135" s="20">
        <v>2018.12</v>
      </c>
      <c r="H135" s="20" t="s">
        <v>500</v>
      </c>
      <c r="I135" s="20" t="s">
        <v>23</v>
      </c>
      <c r="J135" s="20" t="s">
        <v>501</v>
      </c>
      <c r="K135" s="20" t="s">
        <v>502</v>
      </c>
      <c r="L135" s="20" t="s">
        <v>277</v>
      </c>
      <c r="M135" s="20" t="s">
        <v>472</v>
      </c>
      <c r="N135" s="20">
        <v>6</v>
      </c>
      <c r="O135" s="20" t="s">
        <v>473</v>
      </c>
      <c r="P135" s="20" t="s">
        <v>474</v>
      </c>
      <c r="Q135" s="9"/>
    </row>
    <row r="136" spans="1:17" ht="36">
      <c r="A136" s="9" t="s">
        <v>444</v>
      </c>
      <c r="B136" s="20" t="s">
        <v>277</v>
      </c>
      <c r="C136" s="20">
        <v>2</v>
      </c>
      <c r="D136" s="20" t="s">
        <v>503</v>
      </c>
      <c r="E136" s="20" t="s">
        <v>446</v>
      </c>
      <c r="F136" s="20">
        <v>2018.01</v>
      </c>
      <c r="G136" s="20">
        <v>2018.12</v>
      </c>
      <c r="H136" s="20" t="s">
        <v>504</v>
      </c>
      <c r="I136" s="20" t="s">
        <v>23</v>
      </c>
      <c r="J136" s="20" t="s">
        <v>501</v>
      </c>
      <c r="K136" s="20" t="s">
        <v>502</v>
      </c>
      <c r="L136" s="20" t="s">
        <v>277</v>
      </c>
      <c r="M136" s="20" t="s">
        <v>472</v>
      </c>
      <c r="N136" s="20">
        <v>3</v>
      </c>
      <c r="O136" s="20" t="s">
        <v>473</v>
      </c>
      <c r="P136" s="20" t="s">
        <v>474</v>
      </c>
      <c r="Q136" s="9"/>
    </row>
    <row r="137" spans="1:17" ht="36">
      <c r="A137" s="9" t="s">
        <v>444</v>
      </c>
      <c r="B137" s="20" t="s">
        <v>277</v>
      </c>
      <c r="C137" s="20">
        <v>3</v>
      </c>
      <c r="D137" s="20" t="s">
        <v>505</v>
      </c>
      <c r="E137" s="20" t="s">
        <v>453</v>
      </c>
      <c r="F137" s="20">
        <v>2018.01</v>
      </c>
      <c r="G137" s="20" t="s">
        <v>183</v>
      </c>
      <c r="H137" s="20" t="s">
        <v>506</v>
      </c>
      <c r="I137" s="20" t="s">
        <v>23</v>
      </c>
      <c r="J137" s="20" t="s">
        <v>501</v>
      </c>
      <c r="K137" s="20" t="s">
        <v>502</v>
      </c>
      <c r="L137" s="20" t="s">
        <v>277</v>
      </c>
      <c r="M137" s="20" t="s">
        <v>472</v>
      </c>
      <c r="N137" s="20">
        <v>6</v>
      </c>
      <c r="O137" s="20" t="s">
        <v>473</v>
      </c>
      <c r="P137" s="20" t="s">
        <v>474</v>
      </c>
      <c r="Q137" s="9"/>
    </row>
    <row r="138" spans="1:17" ht="36">
      <c r="A138" s="9" t="s">
        <v>444</v>
      </c>
      <c r="B138" s="20" t="s">
        <v>277</v>
      </c>
      <c r="C138" s="20">
        <v>4</v>
      </c>
      <c r="D138" s="20" t="s">
        <v>507</v>
      </c>
      <c r="E138" s="20" t="s">
        <v>453</v>
      </c>
      <c r="F138" s="20">
        <v>2018.01</v>
      </c>
      <c r="G138" s="20" t="s">
        <v>183</v>
      </c>
      <c r="H138" s="20" t="s">
        <v>508</v>
      </c>
      <c r="I138" s="20" t="s">
        <v>23</v>
      </c>
      <c r="J138" s="20" t="s">
        <v>501</v>
      </c>
      <c r="K138" s="20" t="s">
        <v>502</v>
      </c>
      <c r="L138" s="20" t="s">
        <v>277</v>
      </c>
      <c r="M138" s="20" t="s">
        <v>472</v>
      </c>
      <c r="N138" s="20">
        <v>8</v>
      </c>
      <c r="O138" s="20" t="s">
        <v>473</v>
      </c>
      <c r="P138" s="20" t="s">
        <v>474</v>
      </c>
      <c r="Q138" s="9"/>
    </row>
    <row r="139" spans="1:17" ht="36">
      <c r="A139" s="9" t="s">
        <v>444</v>
      </c>
      <c r="B139" s="20" t="s">
        <v>277</v>
      </c>
      <c r="C139" s="20">
        <v>5</v>
      </c>
      <c r="D139" s="20" t="s">
        <v>509</v>
      </c>
      <c r="E139" s="20" t="s">
        <v>453</v>
      </c>
      <c r="F139" s="20">
        <v>2018.01</v>
      </c>
      <c r="G139" s="20">
        <v>2018.12</v>
      </c>
      <c r="H139" s="20" t="s">
        <v>510</v>
      </c>
      <c r="I139" s="20" t="s">
        <v>23</v>
      </c>
      <c r="J139" s="20" t="s">
        <v>501</v>
      </c>
      <c r="K139" s="20" t="s">
        <v>502</v>
      </c>
      <c r="L139" s="20" t="s">
        <v>277</v>
      </c>
      <c r="M139" s="20" t="s">
        <v>472</v>
      </c>
      <c r="N139" s="20">
        <v>7</v>
      </c>
      <c r="O139" s="20" t="s">
        <v>473</v>
      </c>
      <c r="P139" s="20" t="s">
        <v>474</v>
      </c>
      <c r="Q139" s="9"/>
    </row>
    <row r="140" spans="1:17" ht="36">
      <c r="A140" s="9" t="s">
        <v>444</v>
      </c>
      <c r="B140" s="20" t="s">
        <v>277</v>
      </c>
      <c r="C140" s="20">
        <v>6</v>
      </c>
      <c r="D140" s="20" t="s">
        <v>511</v>
      </c>
      <c r="E140" s="20" t="s">
        <v>453</v>
      </c>
      <c r="F140" s="20">
        <v>2018.01</v>
      </c>
      <c r="G140" s="20">
        <v>2018.12</v>
      </c>
      <c r="H140" s="20" t="s">
        <v>512</v>
      </c>
      <c r="I140" s="20" t="s">
        <v>23</v>
      </c>
      <c r="J140" s="20" t="s">
        <v>501</v>
      </c>
      <c r="K140" s="20" t="s">
        <v>502</v>
      </c>
      <c r="L140" s="20" t="s">
        <v>277</v>
      </c>
      <c r="M140" s="20" t="s">
        <v>472</v>
      </c>
      <c r="N140" s="20">
        <v>1.2</v>
      </c>
      <c r="O140" s="20" t="s">
        <v>473</v>
      </c>
      <c r="P140" s="20" t="s">
        <v>474</v>
      </c>
      <c r="Q140" s="9"/>
    </row>
    <row r="141" spans="1:17" ht="36">
      <c r="A141" s="9" t="s">
        <v>444</v>
      </c>
      <c r="B141" s="20" t="s">
        <v>277</v>
      </c>
      <c r="C141" s="20">
        <v>7</v>
      </c>
      <c r="D141" s="20" t="s">
        <v>513</v>
      </c>
      <c r="E141" s="20" t="s">
        <v>453</v>
      </c>
      <c r="F141" s="20">
        <v>2018.01</v>
      </c>
      <c r="G141" s="20">
        <v>2018.12</v>
      </c>
      <c r="H141" s="20" t="s">
        <v>514</v>
      </c>
      <c r="I141" s="20" t="s">
        <v>23</v>
      </c>
      <c r="J141" s="20" t="s">
        <v>501</v>
      </c>
      <c r="K141" s="20" t="s">
        <v>502</v>
      </c>
      <c r="L141" s="20" t="s">
        <v>277</v>
      </c>
      <c r="M141" s="20" t="s">
        <v>472</v>
      </c>
      <c r="N141" s="20">
        <v>9.5</v>
      </c>
      <c r="O141" s="20" t="s">
        <v>473</v>
      </c>
      <c r="P141" s="20" t="s">
        <v>474</v>
      </c>
      <c r="Q141" s="9"/>
    </row>
    <row r="142" spans="1:17" s="1" customFormat="1" ht="25.5" customHeight="1">
      <c r="A142" s="8" t="s">
        <v>515</v>
      </c>
      <c r="B142" s="8"/>
      <c r="C142" s="8">
        <v>7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>
        <f>SUM(N135:N141)</f>
        <v>40.7</v>
      </c>
      <c r="O142" s="8"/>
      <c r="P142" s="8"/>
      <c r="Q142" s="8"/>
    </row>
    <row r="143" spans="1:17" ht="36">
      <c r="A143" s="9" t="s">
        <v>444</v>
      </c>
      <c r="B143" s="9" t="s">
        <v>302</v>
      </c>
      <c r="C143" s="9">
        <v>1</v>
      </c>
      <c r="D143" s="9" t="s">
        <v>516</v>
      </c>
      <c r="E143" s="9" t="s">
        <v>446</v>
      </c>
      <c r="F143" s="9">
        <v>2018.01</v>
      </c>
      <c r="G143" s="9">
        <v>2018.12</v>
      </c>
      <c r="H143" s="9" t="s">
        <v>517</v>
      </c>
      <c r="I143" s="9" t="s">
        <v>23</v>
      </c>
      <c r="J143" s="9" t="s">
        <v>518</v>
      </c>
      <c r="K143" s="9" t="s">
        <v>449</v>
      </c>
      <c r="L143" s="9" t="s">
        <v>302</v>
      </c>
      <c r="M143" s="9" t="s">
        <v>173</v>
      </c>
      <c r="N143" s="9">
        <v>16.03</v>
      </c>
      <c r="O143" s="9" t="s">
        <v>473</v>
      </c>
      <c r="P143" s="9" t="s">
        <v>519</v>
      </c>
      <c r="Q143" s="9"/>
    </row>
    <row r="144" spans="1:17" ht="36">
      <c r="A144" s="9" t="s">
        <v>444</v>
      </c>
      <c r="B144" s="9" t="s">
        <v>302</v>
      </c>
      <c r="C144" s="9">
        <v>2</v>
      </c>
      <c r="D144" s="9" t="s">
        <v>520</v>
      </c>
      <c r="E144" s="9" t="s">
        <v>453</v>
      </c>
      <c r="F144" s="9">
        <v>2018.01</v>
      </c>
      <c r="G144" s="9">
        <v>2018.12</v>
      </c>
      <c r="H144" s="9" t="s">
        <v>521</v>
      </c>
      <c r="I144" s="9" t="s">
        <v>23</v>
      </c>
      <c r="J144" s="9" t="s">
        <v>518</v>
      </c>
      <c r="K144" s="9" t="s">
        <v>449</v>
      </c>
      <c r="L144" s="9" t="s">
        <v>302</v>
      </c>
      <c r="M144" s="9" t="s">
        <v>173</v>
      </c>
      <c r="N144" s="9">
        <v>5.4</v>
      </c>
      <c r="O144" s="9" t="s">
        <v>473</v>
      </c>
      <c r="P144" s="9" t="s">
        <v>519</v>
      </c>
      <c r="Q144" s="9"/>
    </row>
    <row r="145" spans="1:17" ht="25.5" customHeight="1">
      <c r="A145" s="8" t="s">
        <v>522</v>
      </c>
      <c r="B145" s="8"/>
      <c r="C145" s="8">
        <v>2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>
        <f>SUM(N143:N144)</f>
        <v>21.43</v>
      </c>
      <c r="O145" s="8"/>
      <c r="P145" s="8"/>
      <c r="Q145" s="8"/>
    </row>
    <row r="146" spans="1:17" ht="51">
      <c r="A146" s="9" t="s">
        <v>444</v>
      </c>
      <c r="B146" s="9" t="s">
        <v>325</v>
      </c>
      <c r="C146" s="9">
        <v>1</v>
      </c>
      <c r="D146" s="9" t="s">
        <v>523</v>
      </c>
      <c r="E146" s="9" t="s">
        <v>524</v>
      </c>
      <c r="F146" s="26">
        <v>2018.01</v>
      </c>
      <c r="G146" s="9">
        <v>2018.12</v>
      </c>
      <c r="H146" s="9" t="s">
        <v>525</v>
      </c>
      <c r="I146" s="9" t="s">
        <v>23</v>
      </c>
      <c r="J146" s="9" t="s">
        <v>526</v>
      </c>
      <c r="K146" s="9" t="s">
        <v>526</v>
      </c>
      <c r="L146" s="9" t="s">
        <v>325</v>
      </c>
      <c r="M146" s="9" t="s">
        <v>472</v>
      </c>
      <c r="N146" s="9">
        <v>35</v>
      </c>
      <c r="O146" s="9" t="s">
        <v>473</v>
      </c>
      <c r="P146" s="9" t="s">
        <v>519</v>
      </c>
      <c r="Q146" s="9"/>
    </row>
    <row r="147" spans="1:17" s="1" customFormat="1" ht="25.5" customHeight="1">
      <c r="A147" s="8" t="s">
        <v>527</v>
      </c>
      <c r="B147" s="8"/>
      <c r="C147" s="8">
        <v>1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>
        <v>35</v>
      </c>
      <c r="O147" s="8"/>
      <c r="P147" s="8"/>
      <c r="Q147" s="8"/>
    </row>
    <row r="148" spans="1:17" ht="36">
      <c r="A148" s="11" t="s">
        <v>444</v>
      </c>
      <c r="B148" s="11" t="s">
        <v>376</v>
      </c>
      <c r="C148" s="11">
        <v>1</v>
      </c>
      <c r="D148" s="11" t="s">
        <v>528</v>
      </c>
      <c r="E148" s="11" t="s">
        <v>479</v>
      </c>
      <c r="F148" s="11">
        <v>2018.12</v>
      </c>
      <c r="G148" s="11">
        <v>2019.12</v>
      </c>
      <c r="H148" s="11" t="s">
        <v>529</v>
      </c>
      <c r="I148" s="11" t="s">
        <v>23</v>
      </c>
      <c r="J148" s="11" t="s">
        <v>422</v>
      </c>
      <c r="K148" s="11" t="s">
        <v>422</v>
      </c>
      <c r="L148" s="11" t="s">
        <v>376</v>
      </c>
      <c r="M148" s="11" t="s">
        <v>221</v>
      </c>
      <c r="N148" s="11">
        <v>200</v>
      </c>
      <c r="O148" s="11" t="s">
        <v>530</v>
      </c>
      <c r="P148" s="11" t="s">
        <v>423</v>
      </c>
      <c r="Q148" s="11"/>
    </row>
    <row r="149" spans="1:17" ht="36">
      <c r="A149" s="11" t="s">
        <v>444</v>
      </c>
      <c r="B149" s="11" t="s">
        <v>376</v>
      </c>
      <c r="C149" s="11">
        <v>2</v>
      </c>
      <c r="D149" s="11" t="s">
        <v>531</v>
      </c>
      <c r="E149" s="11" t="s">
        <v>453</v>
      </c>
      <c r="F149" s="11">
        <v>2018.09</v>
      </c>
      <c r="G149" s="11">
        <v>2018.12</v>
      </c>
      <c r="H149" s="11" t="s">
        <v>532</v>
      </c>
      <c r="I149" s="11" t="s">
        <v>23</v>
      </c>
      <c r="J149" s="11" t="s">
        <v>414</v>
      </c>
      <c r="K149" s="11" t="s">
        <v>414</v>
      </c>
      <c r="L149" s="11" t="s">
        <v>376</v>
      </c>
      <c r="M149" s="11" t="s">
        <v>221</v>
      </c>
      <c r="N149" s="11">
        <v>27</v>
      </c>
      <c r="O149" s="11" t="s">
        <v>533</v>
      </c>
      <c r="P149" s="11" t="s">
        <v>534</v>
      </c>
      <c r="Q149" s="11"/>
    </row>
    <row r="150" spans="1:17" ht="51">
      <c r="A150" s="11" t="s">
        <v>444</v>
      </c>
      <c r="B150" s="11" t="s">
        <v>376</v>
      </c>
      <c r="C150" s="11">
        <v>3</v>
      </c>
      <c r="D150" s="11" t="s">
        <v>535</v>
      </c>
      <c r="E150" s="11" t="s">
        <v>446</v>
      </c>
      <c r="F150" s="11">
        <v>2018.09</v>
      </c>
      <c r="G150" s="11">
        <v>2018.12</v>
      </c>
      <c r="H150" s="11" t="s">
        <v>536</v>
      </c>
      <c r="I150" s="11" t="s">
        <v>197</v>
      </c>
      <c r="J150" s="11" t="s">
        <v>414</v>
      </c>
      <c r="K150" s="11" t="s">
        <v>414</v>
      </c>
      <c r="L150" s="11" t="s">
        <v>376</v>
      </c>
      <c r="M150" s="11" t="s">
        <v>221</v>
      </c>
      <c r="N150" s="11">
        <v>36</v>
      </c>
      <c r="O150" s="11" t="s">
        <v>533</v>
      </c>
      <c r="P150" s="11" t="s">
        <v>537</v>
      </c>
      <c r="Q150" s="11"/>
    </row>
    <row r="151" spans="1:17" s="1" customFormat="1" ht="25.5" customHeight="1">
      <c r="A151" s="8" t="s">
        <v>538</v>
      </c>
      <c r="B151" s="8"/>
      <c r="C151" s="8">
        <v>3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>
        <f>SUM(N148:N150)</f>
        <v>263</v>
      </c>
      <c r="O151" s="8"/>
      <c r="P151" s="8"/>
      <c r="Q151" s="8"/>
    </row>
    <row r="152" spans="1:17" s="58" customFormat="1" ht="72">
      <c r="A152" s="5" t="s">
        <v>444</v>
      </c>
      <c r="B152" s="5" t="s">
        <v>539</v>
      </c>
      <c r="C152" s="5">
        <v>1</v>
      </c>
      <c r="D152" s="5" t="s">
        <v>540</v>
      </c>
      <c r="E152" s="5" t="s">
        <v>541</v>
      </c>
      <c r="F152" s="5">
        <v>2018.09</v>
      </c>
      <c r="G152" s="5">
        <v>2020.12</v>
      </c>
      <c r="H152" s="5" t="s">
        <v>542</v>
      </c>
      <c r="I152" s="5" t="s">
        <v>23</v>
      </c>
      <c r="J152" s="5" t="s">
        <v>543</v>
      </c>
      <c r="K152" s="5" t="s">
        <v>544</v>
      </c>
      <c r="L152" s="5" t="s">
        <v>544</v>
      </c>
      <c r="M152" s="5" t="s">
        <v>38</v>
      </c>
      <c r="N152" s="5">
        <v>1000</v>
      </c>
      <c r="O152" s="5" t="s">
        <v>545</v>
      </c>
      <c r="P152" s="5" t="s">
        <v>546</v>
      </c>
      <c r="Q152" s="33"/>
    </row>
    <row r="153" spans="1:17" s="58" customFormat="1" ht="25.5" customHeight="1">
      <c r="A153" s="69" t="s">
        <v>547</v>
      </c>
      <c r="B153" s="70"/>
      <c r="C153" s="8">
        <v>1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>
        <v>1000</v>
      </c>
      <c r="O153" s="8"/>
      <c r="P153" s="8"/>
      <c r="Q153" s="40"/>
    </row>
    <row r="154" spans="1:17" s="1" customFormat="1" ht="25.5" customHeight="1">
      <c r="A154" s="8" t="s">
        <v>548</v>
      </c>
      <c r="B154" s="8"/>
      <c r="C154" s="8">
        <f>C119+C122+C126+C131+C134+C142+C145+C147+C151+C152</f>
        <v>28</v>
      </c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>
        <f>N119+N122+N126+N131+N134+N142+N145+N147+N151+N152</f>
        <v>1562.33</v>
      </c>
      <c r="O154" s="8"/>
      <c r="P154" s="8"/>
      <c r="Q154" s="8"/>
    </row>
    <row r="155" spans="1:17" ht="51">
      <c r="A155" s="9" t="s">
        <v>549</v>
      </c>
      <c r="B155" s="9" t="s">
        <v>74</v>
      </c>
      <c r="C155" s="9">
        <v>1</v>
      </c>
      <c r="D155" s="9" t="s">
        <v>550</v>
      </c>
      <c r="E155" s="9"/>
      <c r="F155" s="9">
        <v>2018.01</v>
      </c>
      <c r="G155" s="9">
        <v>2018.06</v>
      </c>
      <c r="H155" s="9" t="s">
        <v>551</v>
      </c>
      <c r="I155" s="9" t="s">
        <v>23</v>
      </c>
      <c r="J155" s="9" t="s">
        <v>448</v>
      </c>
      <c r="K155" s="9" t="s">
        <v>552</v>
      </c>
      <c r="L155" s="9" t="s">
        <v>74</v>
      </c>
      <c r="M155" s="9" t="s">
        <v>38</v>
      </c>
      <c r="N155" s="9">
        <v>24</v>
      </c>
      <c r="O155" s="9" t="s">
        <v>553</v>
      </c>
      <c r="P155" s="9" t="s">
        <v>554</v>
      </c>
      <c r="Q155" s="9"/>
    </row>
    <row r="156" spans="1:17" ht="51">
      <c r="A156" s="11" t="s">
        <v>549</v>
      </c>
      <c r="B156" s="11" t="s">
        <v>245</v>
      </c>
      <c r="C156" s="11">
        <v>1</v>
      </c>
      <c r="D156" s="11" t="s">
        <v>555</v>
      </c>
      <c r="E156" s="11"/>
      <c r="F156" s="11">
        <v>2018.01</v>
      </c>
      <c r="G156" s="11">
        <v>2018.05</v>
      </c>
      <c r="H156" s="11" t="s">
        <v>556</v>
      </c>
      <c r="I156" s="11" t="s">
        <v>23</v>
      </c>
      <c r="J156" s="11" t="s">
        <v>255</v>
      </c>
      <c r="K156" s="11" t="s">
        <v>557</v>
      </c>
      <c r="L156" s="11" t="s">
        <v>245</v>
      </c>
      <c r="M156" s="11" t="s">
        <v>38</v>
      </c>
      <c r="N156" s="11">
        <v>60</v>
      </c>
      <c r="O156" s="11" t="s">
        <v>558</v>
      </c>
      <c r="P156" s="11" t="s">
        <v>554</v>
      </c>
      <c r="Q156" s="14"/>
    </row>
    <row r="157" spans="1:17" s="59" customFormat="1" ht="25.5" customHeight="1">
      <c r="A157" s="8" t="s">
        <v>559</v>
      </c>
      <c r="B157" s="8"/>
      <c r="C157" s="8">
        <v>2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>
        <f>SUM(N155:N156)</f>
        <v>84</v>
      </c>
      <c r="O157" s="8"/>
      <c r="P157" s="8"/>
      <c r="Q157" s="8"/>
    </row>
    <row r="158" spans="1:17" ht="36">
      <c r="A158" s="5" t="s">
        <v>560</v>
      </c>
      <c r="B158" s="5" t="s">
        <v>561</v>
      </c>
      <c r="C158" s="5">
        <v>1</v>
      </c>
      <c r="D158" s="5" t="s">
        <v>562</v>
      </c>
      <c r="E158" s="33" t="s">
        <v>563</v>
      </c>
      <c r="F158" s="5">
        <v>2018.1</v>
      </c>
      <c r="G158" s="5">
        <v>2018.12</v>
      </c>
      <c r="H158" s="33" t="s">
        <v>564</v>
      </c>
      <c r="I158" s="33" t="s">
        <v>197</v>
      </c>
      <c r="J158" s="33" t="s">
        <v>565</v>
      </c>
      <c r="K158" s="33" t="s">
        <v>566</v>
      </c>
      <c r="L158" s="33" t="s">
        <v>567</v>
      </c>
      <c r="M158" s="33" t="s">
        <v>568</v>
      </c>
      <c r="N158" s="38">
        <v>103.21</v>
      </c>
      <c r="O158" s="33" t="s">
        <v>569</v>
      </c>
      <c r="P158" s="33" t="s">
        <v>570</v>
      </c>
      <c r="Q158" s="33"/>
    </row>
    <row r="159" spans="1:17" ht="36">
      <c r="A159" s="5" t="s">
        <v>560</v>
      </c>
      <c r="B159" s="5" t="s">
        <v>561</v>
      </c>
      <c r="C159" s="5">
        <v>2</v>
      </c>
      <c r="D159" s="5" t="s">
        <v>571</v>
      </c>
      <c r="E159" s="33" t="s">
        <v>572</v>
      </c>
      <c r="F159" s="5">
        <v>2018.1</v>
      </c>
      <c r="G159" s="5">
        <v>2018.12</v>
      </c>
      <c r="H159" s="33" t="s">
        <v>573</v>
      </c>
      <c r="I159" s="33" t="s">
        <v>197</v>
      </c>
      <c r="J159" s="33" t="s">
        <v>565</v>
      </c>
      <c r="K159" s="33" t="s">
        <v>567</v>
      </c>
      <c r="L159" s="33" t="s">
        <v>567</v>
      </c>
      <c r="M159" s="33" t="s">
        <v>574</v>
      </c>
      <c r="N159" s="5">
        <v>2.4</v>
      </c>
      <c r="O159" s="33" t="s">
        <v>575</v>
      </c>
      <c r="P159" s="33" t="s">
        <v>576</v>
      </c>
      <c r="Q159" s="33"/>
    </row>
    <row r="160" spans="1:17" s="1" customFormat="1" ht="25.5" customHeight="1">
      <c r="A160" s="8" t="s">
        <v>577</v>
      </c>
      <c r="B160" s="8"/>
      <c r="C160" s="8">
        <v>2</v>
      </c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>
        <f>SUM(N158:N159)</f>
        <v>105.61</v>
      </c>
      <c r="O160" s="8"/>
      <c r="P160" s="8"/>
      <c r="Q160" s="8"/>
    </row>
    <row r="161" spans="1:17" ht="60">
      <c r="A161" s="5" t="s">
        <v>578</v>
      </c>
      <c r="B161" s="34" t="s">
        <v>579</v>
      </c>
      <c r="C161" s="34">
        <v>1</v>
      </c>
      <c r="D161" s="34" t="s">
        <v>580</v>
      </c>
      <c r="E161" s="34"/>
      <c r="F161" s="34">
        <v>2018.1</v>
      </c>
      <c r="G161" s="34">
        <v>2018.12</v>
      </c>
      <c r="H161" s="34" t="s">
        <v>581</v>
      </c>
      <c r="I161" s="34" t="s">
        <v>23</v>
      </c>
      <c r="J161" s="34" t="s">
        <v>582</v>
      </c>
      <c r="K161" s="34" t="s">
        <v>583</v>
      </c>
      <c r="L161" s="34" t="s">
        <v>579</v>
      </c>
      <c r="M161" s="34" t="s">
        <v>38</v>
      </c>
      <c r="N161" s="34">
        <v>1400</v>
      </c>
      <c r="O161" s="34" t="s">
        <v>584</v>
      </c>
      <c r="P161" s="34" t="s">
        <v>585</v>
      </c>
      <c r="Q161" s="34"/>
    </row>
    <row r="162" spans="1:17" ht="48">
      <c r="A162" s="9" t="s">
        <v>578</v>
      </c>
      <c r="B162" s="9" t="s">
        <v>74</v>
      </c>
      <c r="C162" s="9">
        <v>2</v>
      </c>
      <c r="D162" s="9" t="s">
        <v>586</v>
      </c>
      <c r="E162" s="9"/>
      <c r="F162" s="9">
        <v>2018.01</v>
      </c>
      <c r="G162" s="9">
        <v>2018.12</v>
      </c>
      <c r="H162" s="9" t="s">
        <v>587</v>
      </c>
      <c r="I162" s="9" t="s">
        <v>23</v>
      </c>
      <c r="J162" s="9" t="s">
        <v>448</v>
      </c>
      <c r="K162" s="9" t="s">
        <v>588</v>
      </c>
      <c r="L162" s="9" t="s">
        <v>74</v>
      </c>
      <c r="M162" s="9" t="s">
        <v>38</v>
      </c>
      <c r="N162" s="9">
        <v>40</v>
      </c>
      <c r="O162" s="9" t="s">
        <v>589</v>
      </c>
      <c r="P162" s="9" t="s">
        <v>554</v>
      </c>
      <c r="Q162" s="9"/>
    </row>
    <row r="163" spans="1:17" ht="48">
      <c r="A163" s="9" t="s">
        <v>578</v>
      </c>
      <c r="B163" s="9" t="s">
        <v>74</v>
      </c>
      <c r="C163" s="9">
        <v>3</v>
      </c>
      <c r="D163" s="9" t="s">
        <v>590</v>
      </c>
      <c r="E163" s="9"/>
      <c r="F163" s="9">
        <v>2018.01</v>
      </c>
      <c r="G163" s="9">
        <v>2018.12</v>
      </c>
      <c r="H163" s="9" t="s">
        <v>591</v>
      </c>
      <c r="I163" s="9" t="s">
        <v>23</v>
      </c>
      <c r="J163" s="9" t="s">
        <v>448</v>
      </c>
      <c r="K163" s="9" t="s">
        <v>592</v>
      </c>
      <c r="L163" s="9" t="s">
        <v>74</v>
      </c>
      <c r="M163" s="9" t="s">
        <v>38</v>
      </c>
      <c r="N163" s="9">
        <v>45</v>
      </c>
      <c r="O163" s="9" t="s">
        <v>593</v>
      </c>
      <c r="P163" s="9" t="s">
        <v>554</v>
      </c>
      <c r="Q163" s="9"/>
    </row>
    <row r="164" spans="1:17" ht="36">
      <c r="A164" s="11" t="s">
        <v>97</v>
      </c>
      <c r="B164" s="11" t="s">
        <v>245</v>
      </c>
      <c r="C164" s="11">
        <v>4</v>
      </c>
      <c r="D164" s="11" t="s">
        <v>594</v>
      </c>
      <c r="E164" s="11" t="s">
        <v>595</v>
      </c>
      <c r="F164" s="11">
        <v>2018.01</v>
      </c>
      <c r="G164" s="11">
        <v>2018.12</v>
      </c>
      <c r="H164" s="11" t="s">
        <v>596</v>
      </c>
      <c r="I164" s="11" t="s">
        <v>23</v>
      </c>
      <c r="J164" s="11" t="s">
        <v>448</v>
      </c>
      <c r="K164" s="11" t="s">
        <v>249</v>
      </c>
      <c r="L164" s="11" t="s">
        <v>245</v>
      </c>
      <c r="M164" s="11" t="s">
        <v>38</v>
      </c>
      <c r="N164" s="11">
        <v>20</v>
      </c>
      <c r="O164" s="11" t="s">
        <v>597</v>
      </c>
      <c r="P164" s="11" t="s">
        <v>554</v>
      </c>
      <c r="Q164" s="11"/>
    </row>
    <row r="165" spans="1:17" ht="36">
      <c r="A165" s="11" t="s">
        <v>97</v>
      </c>
      <c r="B165" s="11" t="s">
        <v>245</v>
      </c>
      <c r="C165" s="11">
        <v>5</v>
      </c>
      <c r="D165" s="11" t="s">
        <v>594</v>
      </c>
      <c r="E165" s="11" t="s">
        <v>595</v>
      </c>
      <c r="F165" s="11">
        <v>2018.01</v>
      </c>
      <c r="G165" s="11">
        <v>2018.12</v>
      </c>
      <c r="H165" s="11" t="s">
        <v>596</v>
      </c>
      <c r="I165" s="11" t="s">
        <v>23</v>
      </c>
      <c r="J165" s="11" t="s">
        <v>448</v>
      </c>
      <c r="K165" s="11" t="s">
        <v>256</v>
      </c>
      <c r="L165" s="11" t="s">
        <v>245</v>
      </c>
      <c r="M165" s="11" t="s">
        <v>38</v>
      </c>
      <c r="N165" s="11">
        <v>20</v>
      </c>
      <c r="O165" s="11" t="s">
        <v>598</v>
      </c>
      <c r="P165" s="11" t="s">
        <v>554</v>
      </c>
      <c r="Q165" s="11"/>
    </row>
    <row r="166" spans="1:17" s="59" customFormat="1" ht="25.5" customHeight="1">
      <c r="A166" s="8" t="s">
        <v>599</v>
      </c>
      <c r="B166" s="8"/>
      <c r="C166" s="8">
        <v>5</v>
      </c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>
        <f>SUM(N161:N165)</f>
        <v>1525</v>
      </c>
      <c r="O166" s="8"/>
      <c r="P166" s="8"/>
      <c r="Q166" s="8"/>
    </row>
    <row r="167" spans="1:17" ht="36">
      <c r="A167" s="5" t="s">
        <v>600</v>
      </c>
      <c r="B167" s="34" t="s">
        <v>579</v>
      </c>
      <c r="C167" s="35">
        <v>1</v>
      </c>
      <c r="D167" s="9" t="s">
        <v>601</v>
      </c>
      <c r="E167" s="9"/>
      <c r="F167" s="9">
        <v>2018.1</v>
      </c>
      <c r="G167" s="9">
        <v>2018.12</v>
      </c>
      <c r="H167" s="9" t="s">
        <v>602</v>
      </c>
      <c r="I167" s="9" t="s">
        <v>23</v>
      </c>
      <c r="J167" s="9" t="s">
        <v>543</v>
      </c>
      <c r="K167" s="34" t="s">
        <v>579</v>
      </c>
      <c r="L167" s="34" t="s">
        <v>579</v>
      </c>
      <c r="M167" s="9" t="s">
        <v>38</v>
      </c>
      <c r="N167" s="9">
        <v>126</v>
      </c>
      <c r="O167" s="9" t="s">
        <v>473</v>
      </c>
      <c r="P167" s="9" t="s">
        <v>603</v>
      </c>
      <c r="Q167" s="9"/>
    </row>
    <row r="168" spans="1:17" s="1" customFormat="1" ht="25.5" customHeight="1">
      <c r="A168" s="8" t="s">
        <v>604</v>
      </c>
      <c r="B168" s="8"/>
      <c r="C168" s="36">
        <v>1</v>
      </c>
      <c r="D168" s="37"/>
      <c r="E168" s="37"/>
      <c r="F168" s="37"/>
      <c r="G168" s="37"/>
      <c r="H168" s="37"/>
      <c r="I168" s="37"/>
      <c r="J168" s="37"/>
      <c r="K168" s="39"/>
      <c r="L168" s="39"/>
      <c r="M168" s="37"/>
      <c r="N168" s="37">
        <v>126</v>
      </c>
      <c r="O168" s="37"/>
      <c r="P168" s="37"/>
      <c r="Q168" s="37"/>
    </row>
    <row r="169" spans="1:17" ht="36">
      <c r="A169" s="5" t="s">
        <v>605</v>
      </c>
      <c r="B169" s="9" t="s">
        <v>579</v>
      </c>
      <c r="C169" s="9">
        <v>1</v>
      </c>
      <c r="D169" s="9" t="s">
        <v>606</v>
      </c>
      <c r="E169" s="9" t="s">
        <v>607</v>
      </c>
      <c r="F169" s="9">
        <v>2018.3</v>
      </c>
      <c r="G169" s="9">
        <v>2018.8</v>
      </c>
      <c r="H169" s="9" t="s">
        <v>608</v>
      </c>
      <c r="I169" s="9" t="s">
        <v>23</v>
      </c>
      <c r="J169" s="9" t="s">
        <v>543</v>
      </c>
      <c r="K169" s="34" t="s">
        <v>579</v>
      </c>
      <c r="L169" s="34" t="s">
        <v>579</v>
      </c>
      <c r="M169" s="9" t="s">
        <v>38</v>
      </c>
      <c r="N169" s="9">
        <v>16.5</v>
      </c>
      <c r="O169" s="9" t="s">
        <v>609</v>
      </c>
      <c r="P169" s="9" t="s">
        <v>610</v>
      </c>
      <c r="Q169" s="9"/>
    </row>
    <row r="170" spans="1:17" ht="72">
      <c r="A170" s="5" t="s">
        <v>605</v>
      </c>
      <c r="B170" s="9" t="s">
        <v>579</v>
      </c>
      <c r="C170" s="9">
        <v>2</v>
      </c>
      <c r="D170" s="9" t="s">
        <v>611</v>
      </c>
      <c r="E170" s="9" t="s">
        <v>612</v>
      </c>
      <c r="F170" s="9">
        <v>2018.5</v>
      </c>
      <c r="G170" s="9">
        <v>2018.12</v>
      </c>
      <c r="H170" s="9" t="s">
        <v>613</v>
      </c>
      <c r="I170" s="9" t="s">
        <v>23</v>
      </c>
      <c r="J170" s="9" t="s">
        <v>543</v>
      </c>
      <c r="K170" s="34" t="s">
        <v>579</v>
      </c>
      <c r="L170" s="34" t="s">
        <v>579</v>
      </c>
      <c r="M170" s="9" t="s">
        <v>38</v>
      </c>
      <c r="N170" s="9">
        <v>23</v>
      </c>
      <c r="O170" s="9" t="s">
        <v>614</v>
      </c>
      <c r="P170" s="9" t="s">
        <v>615</v>
      </c>
      <c r="Q170" s="9"/>
    </row>
    <row r="171" spans="1:17" s="1" customFormat="1" ht="25.5" customHeight="1">
      <c r="A171" s="8" t="s">
        <v>616</v>
      </c>
      <c r="B171" s="8"/>
      <c r="C171" s="8">
        <v>2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>
        <f>SUM(N169:N170)</f>
        <v>39.5</v>
      </c>
      <c r="O171" s="8"/>
      <c r="P171" s="8"/>
      <c r="Q171" s="37"/>
    </row>
    <row r="172" spans="1:17" ht="60">
      <c r="A172" s="5" t="s">
        <v>617</v>
      </c>
      <c r="B172" s="5" t="s">
        <v>618</v>
      </c>
      <c r="C172" s="5">
        <v>1</v>
      </c>
      <c r="D172" s="5" t="s">
        <v>619</v>
      </c>
      <c r="E172" s="5"/>
      <c r="F172" s="5">
        <v>2018.1</v>
      </c>
      <c r="G172" s="5">
        <v>2018.12</v>
      </c>
      <c r="H172" s="5" t="s">
        <v>620</v>
      </c>
      <c r="I172" s="5"/>
      <c r="J172" s="5"/>
      <c r="K172" s="5" t="s">
        <v>621</v>
      </c>
      <c r="L172" s="5" t="s">
        <v>622</v>
      </c>
      <c r="M172" s="5" t="s">
        <v>623</v>
      </c>
      <c r="N172" s="5">
        <v>9</v>
      </c>
      <c r="O172" s="5" t="s">
        <v>624</v>
      </c>
      <c r="P172" s="5" t="s">
        <v>625</v>
      </c>
      <c r="Q172" s="33"/>
    </row>
    <row r="173" spans="1:17" s="1" customFormat="1" ht="25.5" customHeight="1">
      <c r="A173" s="8" t="s">
        <v>626</v>
      </c>
      <c r="B173" s="8"/>
      <c r="C173" s="8">
        <v>1</v>
      </c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>
        <v>9</v>
      </c>
      <c r="O173" s="8"/>
      <c r="P173" s="8"/>
      <c r="Q173" s="40"/>
    </row>
    <row r="174" spans="1:17" s="1" customFormat="1" ht="25.5" customHeight="1">
      <c r="A174" s="8" t="s">
        <v>627</v>
      </c>
      <c r="B174" s="8"/>
      <c r="C174" s="8">
        <f>C115+C154+C157+C160+C166+C168+C171+C173</f>
        <v>142</v>
      </c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>
        <f>N115+N154+N157+N160+N166+N168+N171+N173</f>
        <v>7341.333</v>
      </c>
      <c r="O174" s="8"/>
      <c r="P174" s="8"/>
      <c r="Q174" s="8"/>
    </row>
  </sheetData>
  <sheetProtection/>
  <mergeCells count="33">
    <mergeCell ref="A1:Q1"/>
    <mergeCell ref="A4:B4"/>
    <mergeCell ref="A15:B15"/>
    <mergeCell ref="A25:B25"/>
    <mergeCell ref="A32:B32"/>
    <mergeCell ref="A51:B51"/>
    <mergeCell ref="A57:B57"/>
    <mergeCell ref="A69:B69"/>
    <mergeCell ref="A73:B73"/>
    <mergeCell ref="A82:B82"/>
    <mergeCell ref="A94:B94"/>
    <mergeCell ref="A114:B114"/>
    <mergeCell ref="A115:B115"/>
    <mergeCell ref="A119:B119"/>
    <mergeCell ref="A122:B122"/>
    <mergeCell ref="A126:B126"/>
    <mergeCell ref="A131:B131"/>
    <mergeCell ref="A134:B134"/>
    <mergeCell ref="A142:B142"/>
    <mergeCell ref="A145:B145"/>
    <mergeCell ref="A147:B147"/>
    <mergeCell ref="A151:B151"/>
    <mergeCell ref="A153:B153"/>
    <mergeCell ref="A154:B154"/>
    <mergeCell ref="A157:B157"/>
    <mergeCell ref="A160:B160"/>
    <mergeCell ref="A166:B166"/>
    <mergeCell ref="A168:B168"/>
    <mergeCell ref="A171:B171"/>
    <mergeCell ref="A173:B173"/>
    <mergeCell ref="A174:B174"/>
    <mergeCell ref="E33:E34"/>
    <mergeCell ref="H33:H34"/>
  </mergeCells>
  <printOptions/>
  <pageMargins left="0.2" right="0.2" top="0.59" bottom="0.59" header="0.5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4"/>
  <sheetViews>
    <sheetView workbookViewId="0" topLeftCell="A1">
      <pane ySplit="2" topLeftCell="A306" activePane="bottomLeft" state="frozen"/>
      <selection pane="bottomLeft" activeCell="N312" sqref="N312"/>
    </sheetView>
  </sheetViews>
  <sheetFormatPr defaultColWidth="9.00390625" defaultRowHeight="51" customHeight="1"/>
  <cols>
    <col min="1" max="1" width="9.375" style="44" customWidth="1"/>
    <col min="2" max="2" width="7.875" style="45" customWidth="1"/>
    <col min="3" max="3" width="3.75390625" style="45" customWidth="1"/>
    <col min="4" max="4" width="9.00390625" style="45" customWidth="1"/>
    <col min="5" max="5" width="7.25390625" style="45" customWidth="1"/>
    <col min="6" max="7" width="8.875" style="45" customWidth="1"/>
    <col min="8" max="8" width="13.50390625" style="45" customWidth="1"/>
    <col min="9" max="9" width="5.375" style="45" customWidth="1"/>
    <col min="10" max="10" width="7.125" style="45" customWidth="1"/>
    <col min="11" max="12" width="6.125" style="45" customWidth="1"/>
    <col min="13" max="13" width="4.375" style="44" customWidth="1"/>
    <col min="14" max="14" width="8.625" style="45" customWidth="1"/>
    <col min="15" max="15" width="13.125" style="44" customWidth="1"/>
    <col min="16" max="16" width="7.00390625" style="44" customWidth="1"/>
    <col min="17" max="17" width="8.25390625" style="45" customWidth="1"/>
    <col min="18" max="16384" width="9.00390625" style="45" customWidth="1"/>
  </cols>
  <sheetData>
    <row r="1" spans="1:17" ht="30" customHeight="1">
      <c r="A1" s="4" t="s">
        <v>628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48">
      <c r="A3" s="5" t="s">
        <v>18</v>
      </c>
      <c r="B3" s="5" t="s">
        <v>19</v>
      </c>
      <c r="C3" s="5">
        <v>1</v>
      </c>
      <c r="D3" s="5" t="s">
        <v>629</v>
      </c>
      <c r="E3" s="5" t="s">
        <v>21</v>
      </c>
      <c r="F3" s="5">
        <v>2019.01</v>
      </c>
      <c r="G3" s="5">
        <v>2019.12</v>
      </c>
      <c r="H3" s="5" t="s">
        <v>630</v>
      </c>
      <c r="I3" s="5" t="s">
        <v>23</v>
      </c>
      <c r="J3" s="5" t="s">
        <v>631</v>
      </c>
      <c r="K3" s="5" t="s">
        <v>632</v>
      </c>
      <c r="L3" s="5" t="s">
        <v>26</v>
      </c>
      <c r="M3" s="5" t="s">
        <v>27</v>
      </c>
      <c r="N3" s="5">
        <v>80</v>
      </c>
      <c r="O3" s="5" t="s">
        <v>39</v>
      </c>
      <c r="P3" s="5" t="s">
        <v>29</v>
      </c>
      <c r="Q3" s="5"/>
    </row>
    <row r="4" spans="1:17" ht="72">
      <c r="A4" s="5" t="s">
        <v>18</v>
      </c>
      <c r="B4" s="5" t="s">
        <v>19</v>
      </c>
      <c r="C4" s="5">
        <v>2</v>
      </c>
      <c r="D4" s="5" t="s">
        <v>633</v>
      </c>
      <c r="E4" s="5" t="s">
        <v>21</v>
      </c>
      <c r="F4" s="5">
        <v>2019.01</v>
      </c>
      <c r="G4" s="5">
        <v>2019.12</v>
      </c>
      <c r="H4" s="5" t="s">
        <v>634</v>
      </c>
      <c r="I4" s="5" t="s">
        <v>23</v>
      </c>
      <c r="J4" s="5" t="s">
        <v>635</v>
      </c>
      <c r="K4" s="5" t="s">
        <v>636</v>
      </c>
      <c r="L4" s="5" t="s">
        <v>26</v>
      </c>
      <c r="M4" s="5" t="s">
        <v>27</v>
      </c>
      <c r="N4" s="5">
        <v>140</v>
      </c>
      <c r="O4" s="5" t="s">
        <v>637</v>
      </c>
      <c r="P4" s="5" t="s">
        <v>638</v>
      </c>
      <c r="Q4" s="5"/>
    </row>
    <row r="5" spans="1:17" ht="48">
      <c r="A5" s="5" t="s">
        <v>18</v>
      </c>
      <c r="B5" s="5" t="s">
        <v>19</v>
      </c>
      <c r="C5" s="5">
        <v>3</v>
      </c>
      <c r="D5" s="5" t="s">
        <v>639</v>
      </c>
      <c r="E5" s="5" t="s">
        <v>21</v>
      </c>
      <c r="F5" s="5">
        <v>2019.01</v>
      </c>
      <c r="G5" s="5">
        <v>2019.12</v>
      </c>
      <c r="H5" s="5" t="s">
        <v>640</v>
      </c>
      <c r="I5" s="5" t="s">
        <v>23</v>
      </c>
      <c r="J5" s="5" t="s">
        <v>641</v>
      </c>
      <c r="K5" s="5" t="s">
        <v>636</v>
      </c>
      <c r="L5" s="5" t="s">
        <v>26</v>
      </c>
      <c r="M5" s="5" t="s">
        <v>27</v>
      </c>
      <c r="N5" s="5">
        <v>30</v>
      </c>
      <c r="O5" s="5" t="s">
        <v>394</v>
      </c>
      <c r="P5" s="5" t="s">
        <v>642</v>
      </c>
      <c r="Q5" s="5"/>
    </row>
    <row r="6" spans="1:17" ht="72">
      <c r="A6" s="5" t="s">
        <v>18</v>
      </c>
      <c r="B6" s="5" t="s">
        <v>19</v>
      </c>
      <c r="C6" s="5">
        <v>4</v>
      </c>
      <c r="D6" s="5" t="s">
        <v>643</v>
      </c>
      <c r="E6" s="5" t="s">
        <v>21</v>
      </c>
      <c r="F6" s="5">
        <v>2019.01</v>
      </c>
      <c r="G6" s="5">
        <v>2019.12</v>
      </c>
      <c r="H6" s="5" t="s">
        <v>644</v>
      </c>
      <c r="I6" s="5" t="s">
        <v>23</v>
      </c>
      <c r="J6" s="5" t="s">
        <v>645</v>
      </c>
      <c r="K6" s="5" t="s">
        <v>646</v>
      </c>
      <c r="L6" s="5" t="s">
        <v>26</v>
      </c>
      <c r="M6" s="5" t="s">
        <v>27</v>
      </c>
      <c r="N6" s="5">
        <v>60</v>
      </c>
      <c r="O6" s="5" t="s">
        <v>386</v>
      </c>
      <c r="P6" s="5" t="s">
        <v>223</v>
      </c>
      <c r="Q6" s="5"/>
    </row>
    <row r="7" spans="1:17" ht="60">
      <c r="A7" s="5" t="s">
        <v>18</v>
      </c>
      <c r="B7" s="5" t="s">
        <v>19</v>
      </c>
      <c r="C7" s="5">
        <v>5</v>
      </c>
      <c r="D7" s="5" t="s">
        <v>647</v>
      </c>
      <c r="E7" s="5" t="s">
        <v>648</v>
      </c>
      <c r="F7" s="5">
        <v>2019.01</v>
      </c>
      <c r="G7" s="5">
        <v>2019.12</v>
      </c>
      <c r="H7" s="5" t="s">
        <v>649</v>
      </c>
      <c r="I7" s="5" t="s">
        <v>23</v>
      </c>
      <c r="J7" s="5" t="s">
        <v>650</v>
      </c>
      <c r="K7" s="5" t="s">
        <v>636</v>
      </c>
      <c r="L7" s="5" t="s">
        <v>26</v>
      </c>
      <c r="M7" s="5" t="s">
        <v>27</v>
      </c>
      <c r="N7" s="5">
        <v>15</v>
      </c>
      <c r="O7" s="5" t="s">
        <v>28</v>
      </c>
      <c r="P7" s="5" t="s">
        <v>651</v>
      </c>
      <c r="Q7" s="5"/>
    </row>
    <row r="8" spans="1:17" ht="60">
      <c r="A8" s="5" t="s">
        <v>18</v>
      </c>
      <c r="B8" s="5" t="s">
        <v>19</v>
      </c>
      <c r="C8" s="5">
        <v>6</v>
      </c>
      <c r="D8" s="5" t="s">
        <v>652</v>
      </c>
      <c r="E8" s="5" t="s">
        <v>648</v>
      </c>
      <c r="F8" s="5">
        <v>2019.8</v>
      </c>
      <c r="G8" s="5">
        <v>2019.12</v>
      </c>
      <c r="H8" s="5" t="s">
        <v>653</v>
      </c>
      <c r="I8" s="5" t="s">
        <v>23</v>
      </c>
      <c r="J8" s="5" t="s">
        <v>654</v>
      </c>
      <c r="K8" s="5" t="s">
        <v>655</v>
      </c>
      <c r="L8" s="5" t="s">
        <v>26</v>
      </c>
      <c r="M8" s="5" t="s">
        <v>27</v>
      </c>
      <c r="N8" s="5">
        <v>18</v>
      </c>
      <c r="O8" s="5" t="s">
        <v>28</v>
      </c>
      <c r="P8" s="5" t="s">
        <v>29</v>
      </c>
      <c r="Q8" s="5"/>
    </row>
    <row r="9" spans="1:17" ht="60">
      <c r="A9" s="5" t="s">
        <v>18</v>
      </c>
      <c r="B9" s="5" t="s">
        <v>19</v>
      </c>
      <c r="C9" s="5">
        <v>7</v>
      </c>
      <c r="D9" s="5" t="s">
        <v>656</v>
      </c>
      <c r="E9" s="5" t="s">
        <v>648</v>
      </c>
      <c r="F9" s="5">
        <v>2019.8</v>
      </c>
      <c r="G9" s="5">
        <v>2019.12</v>
      </c>
      <c r="H9" s="5" t="s">
        <v>657</v>
      </c>
      <c r="I9" s="5" t="s">
        <v>23</v>
      </c>
      <c r="J9" s="5" t="s">
        <v>658</v>
      </c>
      <c r="K9" s="5" t="s">
        <v>655</v>
      </c>
      <c r="L9" s="5" t="s">
        <v>26</v>
      </c>
      <c r="M9" s="5" t="s">
        <v>27</v>
      </c>
      <c r="N9" s="5">
        <v>36</v>
      </c>
      <c r="O9" s="5" t="s">
        <v>28</v>
      </c>
      <c r="P9" s="5" t="s">
        <v>29</v>
      </c>
      <c r="Q9" s="5"/>
    </row>
    <row r="10" spans="1:17" ht="60">
      <c r="A10" s="5" t="s">
        <v>18</v>
      </c>
      <c r="B10" s="5" t="s">
        <v>19</v>
      </c>
      <c r="C10" s="5">
        <v>8</v>
      </c>
      <c r="D10" s="5" t="s">
        <v>659</v>
      </c>
      <c r="E10" s="5" t="s">
        <v>648</v>
      </c>
      <c r="F10" s="5">
        <v>2019.01</v>
      </c>
      <c r="G10" s="5">
        <v>2019.12</v>
      </c>
      <c r="H10" s="5" t="s">
        <v>660</v>
      </c>
      <c r="I10" s="5" t="s">
        <v>23</v>
      </c>
      <c r="J10" s="5" t="s">
        <v>24</v>
      </c>
      <c r="K10" s="5" t="s">
        <v>25</v>
      </c>
      <c r="L10" s="5" t="s">
        <v>26</v>
      </c>
      <c r="M10" s="5" t="s">
        <v>27</v>
      </c>
      <c r="N10" s="5">
        <v>15</v>
      </c>
      <c r="O10" s="5" t="s">
        <v>28</v>
      </c>
      <c r="P10" s="5" t="s">
        <v>29</v>
      </c>
      <c r="Q10" s="5"/>
    </row>
    <row r="11" spans="1:17" ht="60">
      <c r="A11" s="5" t="s">
        <v>18</v>
      </c>
      <c r="B11" s="5" t="s">
        <v>19</v>
      </c>
      <c r="C11" s="5">
        <v>9</v>
      </c>
      <c r="D11" s="5" t="s">
        <v>661</v>
      </c>
      <c r="E11" s="5" t="s">
        <v>648</v>
      </c>
      <c r="F11" s="5">
        <v>2019.01</v>
      </c>
      <c r="G11" s="5">
        <v>2019.12</v>
      </c>
      <c r="H11" s="5" t="s">
        <v>662</v>
      </c>
      <c r="I11" s="5" t="s">
        <v>23</v>
      </c>
      <c r="J11" s="5" t="s">
        <v>663</v>
      </c>
      <c r="K11" s="5" t="s">
        <v>25</v>
      </c>
      <c r="L11" s="5" t="s">
        <v>26</v>
      </c>
      <c r="M11" s="5" t="s">
        <v>27</v>
      </c>
      <c r="N11" s="5">
        <v>10</v>
      </c>
      <c r="O11" s="5" t="s">
        <v>28</v>
      </c>
      <c r="P11" s="5" t="s">
        <v>29</v>
      </c>
      <c r="Q11" s="5"/>
    </row>
    <row r="12" spans="1:17" ht="48">
      <c r="A12" s="5" t="s">
        <v>18</v>
      </c>
      <c r="B12" s="5" t="s">
        <v>19</v>
      </c>
      <c r="C12" s="5">
        <v>10</v>
      </c>
      <c r="D12" s="5" t="s">
        <v>664</v>
      </c>
      <c r="E12" s="5" t="s">
        <v>665</v>
      </c>
      <c r="F12" s="5">
        <v>2019.01</v>
      </c>
      <c r="G12" s="5">
        <v>2019.12</v>
      </c>
      <c r="H12" s="5" t="s">
        <v>666</v>
      </c>
      <c r="I12" s="5" t="s">
        <v>23</v>
      </c>
      <c r="J12" s="5" t="s">
        <v>667</v>
      </c>
      <c r="K12" s="5" t="s">
        <v>636</v>
      </c>
      <c r="L12" s="5" t="s">
        <v>26</v>
      </c>
      <c r="M12" s="5" t="s">
        <v>27</v>
      </c>
      <c r="N12" s="5">
        <v>18</v>
      </c>
      <c r="O12" s="5" t="s">
        <v>401</v>
      </c>
      <c r="P12" s="5" t="s">
        <v>668</v>
      </c>
      <c r="Q12" s="5"/>
    </row>
    <row r="13" spans="1:17" ht="60">
      <c r="A13" s="5" t="s">
        <v>18</v>
      </c>
      <c r="B13" s="5" t="s">
        <v>19</v>
      </c>
      <c r="C13" s="5">
        <v>11</v>
      </c>
      <c r="D13" s="5" t="s">
        <v>669</v>
      </c>
      <c r="E13" s="5" t="s">
        <v>665</v>
      </c>
      <c r="F13" s="5">
        <v>2019.01</v>
      </c>
      <c r="G13" s="5">
        <v>2019.12</v>
      </c>
      <c r="H13" s="5" t="s">
        <v>670</v>
      </c>
      <c r="I13" s="5" t="s">
        <v>23</v>
      </c>
      <c r="J13" s="5" t="s">
        <v>671</v>
      </c>
      <c r="K13" s="5" t="s">
        <v>646</v>
      </c>
      <c r="L13" s="5" t="s">
        <v>26</v>
      </c>
      <c r="M13" s="5" t="s">
        <v>27</v>
      </c>
      <c r="N13" s="5">
        <v>35</v>
      </c>
      <c r="O13" s="5" t="s">
        <v>386</v>
      </c>
      <c r="P13" s="5" t="s">
        <v>223</v>
      </c>
      <c r="Q13" s="5"/>
    </row>
    <row r="14" spans="1:17" s="41" customFormat="1" ht="31.5" customHeight="1">
      <c r="A14" s="6" t="s">
        <v>30</v>
      </c>
      <c r="B14" s="7"/>
      <c r="C14" s="8">
        <v>11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>SUM(N3:N13)</f>
        <v>457</v>
      </c>
      <c r="O14" s="8"/>
      <c r="P14" s="8"/>
      <c r="Q14" s="8"/>
    </row>
    <row r="15" spans="1:17" ht="48">
      <c r="A15" s="5" t="s">
        <v>18</v>
      </c>
      <c r="B15" s="5" t="s">
        <v>31</v>
      </c>
      <c r="C15" s="5">
        <v>1</v>
      </c>
      <c r="D15" s="5" t="s">
        <v>672</v>
      </c>
      <c r="E15" s="5" t="s">
        <v>48</v>
      </c>
      <c r="F15" s="5">
        <v>2019.3</v>
      </c>
      <c r="G15" s="5">
        <v>2019.12</v>
      </c>
      <c r="H15" s="5" t="s">
        <v>673</v>
      </c>
      <c r="I15" s="5" t="s">
        <v>35</v>
      </c>
      <c r="J15" s="5" t="s">
        <v>674</v>
      </c>
      <c r="K15" s="5" t="s">
        <v>37</v>
      </c>
      <c r="L15" s="5" t="s">
        <v>31</v>
      </c>
      <c r="M15" s="5" t="s">
        <v>675</v>
      </c>
      <c r="N15" s="5">
        <v>12</v>
      </c>
      <c r="O15" s="5" t="s">
        <v>51</v>
      </c>
      <c r="P15" s="5" t="s">
        <v>40</v>
      </c>
      <c r="Q15" s="48"/>
    </row>
    <row r="16" spans="1:17" ht="48">
      <c r="A16" s="5" t="s">
        <v>18</v>
      </c>
      <c r="B16" s="5" t="s">
        <v>31</v>
      </c>
      <c r="C16" s="5">
        <v>2</v>
      </c>
      <c r="D16" s="5" t="s">
        <v>676</v>
      </c>
      <c r="E16" s="5" t="s">
        <v>33</v>
      </c>
      <c r="F16" s="5">
        <v>2019.3</v>
      </c>
      <c r="G16" s="5">
        <v>2019.12</v>
      </c>
      <c r="H16" s="5" t="s">
        <v>677</v>
      </c>
      <c r="I16" s="5" t="s">
        <v>35</v>
      </c>
      <c r="J16" s="5" t="s">
        <v>678</v>
      </c>
      <c r="K16" s="5" t="s">
        <v>37</v>
      </c>
      <c r="L16" s="5" t="s">
        <v>31</v>
      </c>
      <c r="M16" s="5" t="s">
        <v>675</v>
      </c>
      <c r="N16" s="5">
        <v>37</v>
      </c>
      <c r="O16" s="5" t="s">
        <v>39</v>
      </c>
      <c r="P16" s="5" t="s">
        <v>40</v>
      </c>
      <c r="Q16" s="48"/>
    </row>
    <row r="17" spans="1:17" ht="48">
      <c r="A17" s="5" t="s">
        <v>18</v>
      </c>
      <c r="B17" s="5" t="s">
        <v>31</v>
      </c>
      <c r="C17" s="5">
        <v>3</v>
      </c>
      <c r="D17" s="5" t="s">
        <v>679</v>
      </c>
      <c r="E17" s="5" t="s">
        <v>33</v>
      </c>
      <c r="F17" s="5">
        <v>2019.3</v>
      </c>
      <c r="G17" s="5">
        <v>2019.12</v>
      </c>
      <c r="H17" s="5" t="s">
        <v>680</v>
      </c>
      <c r="I17" s="5" t="s">
        <v>35</v>
      </c>
      <c r="J17" s="5" t="s">
        <v>72</v>
      </c>
      <c r="K17" s="5" t="s">
        <v>37</v>
      </c>
      <c r="L17" s="5" t="s">
        <v>31</v>
      </c>
      <c r="M17" s="5" t="s">
        <v>675</v>
      </c>
      <c r="N17" s="5">
        <v>12</v>
      </c>
      <c r="O17" s="5" t="s">
        <v>39</v>
      </c>
      <c r="P17" s="5" t="s">
        <v>40</v>
      </c>
      <c r="Q17" s="48"/>
    </row>
    <row r="18" spans="1:17" ht="48">
      <c r="A18" s="5" t="s">
        <v>18</v>
      </c>
      <c r="B18" s="5" t="s">
        <v>31</v>
      </c>
      <c r="C18" s="5">
        <v>4</v>
      </c>
      <c r="D18" s="5" t="s">
        <v>681</v>
      </c>
      <c r="E18" s="5" t="s">
        <v>76</v>
      </c>
      <c r="F18" s="5">
        <v>2019.3</v>
      </c>
      <c r="G18" s="5">
        <v>2019.12</v>
      </c>
      <c r="H18" s="5" t="s">
        <v>682</v>
      </c>
      <c r="I18" s="5" t="s">
        <v>35</v>
      </c>
      <c r="J18" s="5" t="s">
        <v>683</v>
      </c>
      <c r="K18" s="5" t="s">
        <v>37</v>
      </c>
      <c r="L18" s="5" t="s">
        <v>31</v>
      </c>
      <c r="M18" s="5" t="s">
        <v>675</v>
      </c>
      <c r="N18" s="5">
        <v>10</v>
      </c>
      <c r="O18" s="5" t="s">
        <v>684</v>
      </c>
      <c r="P18" s="5" t="s">
        <v>40</v>
      </c>
      <c r="Q18" s="48"/>
    </row>
    <row r="19" spans="1:17" ht="48">
      <c r="A19" s="5" t="s">
        <v>18</v>
      </c>
      <c r="B19" s="5" t="s">
        <v>31</v>
      </c>
      <c r="C19" s="5">
        <v>5</v>
      </c>
      <c r="D19" s="5" t="s">
        <v>685</v>
      </c>
      <c r="E19" s="5" t="s">
        <v>33</v>
      </c>
      <c r="F19" s="5">
        <v>2019.3</v>
      </c>
      <c r="G19" s="5">
        <v>2019.12</v>
      </c>
      <c r="H19" s="5" t="s">
        <v>686</v>
      </c>
      <c r="I19" s="5" t="s">
        <v>35</v>
      </c>
      <c r="J19" s="5" t="s">
        <v>162</v>
      </c>
      <c r="K19" s="5" t="s">
        <v>37</v>
      </c>
      <c r="L19" s="5" t="s">
        <v>31</v>
      </c>
      <c r="M19" s="5" t="s">
        <v>675</v>
      </c>
      <c r="N19" s="5">
        <v>10</v>
      </c>
      <c r="O19" s="5" t="s">
        <v>39</v>
      </c>
      <c r="P19" s="5" t="s">
        <v>40</v>
      </c>
      <c r="Q19" s="48"/>
    </row>
    <row r="20" spans="1:17" ht="48">
      <c r="A20" s="5" t="s">
        <v>18</v>
      </c>
      <c r="B20" s="5" t="s">
        <v>31</v>
      </c>
      <c r="C20" s="5">
        <v>6</v>
      </c>
      <c r="D20" s="5" t="s">
        <v>687</v>
      </c>
      <c r="E20" s="5" t="s">
        <v>33</v>
      </c>
      <c r="F20" s="5">
        <v>2019.3</v>
      </c>
      <c r="G20" s="5">
        <v>2019.12</v>
      </c>
      <c r="H20" s="5" t="s">
        <v>688</v>
      </c>
      <c r="I20" s="5" t="s">
        <v>35</v>
      </c>
      <c r="J20" s="5" t="s">
        <v>689</v>
      </c>
      <c r="K20" s="5" t="s">
        <v>37</v>
      </c>
      <c r="L20" s="5" t="s">
        <v>31</v>
      </c>
      <c r="M20" s="5" t="s">
        <v>675</v>
      </c>
      <c r="N20" s="5">
        <v>76</v>
      </c>
      <c r="O20" s="5" t="s">
        <v>39</v>
      </c>
      <c r="P20" s="5" t="s">
        <v>40</v>
      </c>
      <c r="Q20" s="48"/>
    </row>
    <row r="21" spans="1:17" ht="60">
      <c r="A21" s="5" t="s">
        <v>18</v>
      </c>
      <c r="B21" s="5" t="s">
        <v>31</v>
      </c>
      <c r="C21" s="5">
        <v>7</v>
      </c>
      <c r="D21" s="5" t="s">
        <v>690</v>
      </c>
      <c r="E21" s="5" t="s">
        <v>48</v>
      </c>
      <c r="F21" s="5">
        <v>2019.3</v>
      </c>
      <c r="G21" s="5">
        <v>2019.12</v>
      </c>
      <c r="H21" s="5" t="s">
        <v>691</v>
      </c>
      <c r="I21" s="5" t="s">
        <v>35</v>
      </c>
      <c r="J21" s="5" t="s">
        <v>692</v>
      </c>
      <c r="K21" s="5" t="s">
        <v>37</v>
      </c>
      <c r="L21" s="5" t="s">
        <v>31</v>
      </c>
      <c r="M21" s="5" t="s">
        <v>675</v>
      </c>
      <c r="N21" s="5">
        <v>5</v>
      </c>
      <c r="O21" s="5" t="s">
        <v>51</v>
      </c>
      <c r="P21" s="5" t="s">
        <v>40</v>
      </c>
      <c r="Q21" s="48"/>
    </row>
    <row r="22" spans="1:17" ht="48">
      <c r="A22" s="5" t="s">
        <v>18</v>
      </c>
      <c r="B22" s="5" t="s">
        <v>31</v>
      </c>
      <c r="C22" s="5">
        <v>8</v>
      </c>
      <c r="D22" s="5" t="s">
        <v>693</v>
      </c>
      <c r="E22" s="5" t="s">
        <v>76</v>
      </c>
      <c r="F22" s="5">
        <v>2019.3</v>
      </c>
      <c r="G22" s="5">
        <v>2019.12</v>
      </c>
      <c r="H22" s="5" t="s">
        <v>694</v>
      </c>
      <c r="I22" s="5" t="s">
        <v>35</v>
      </c>
      <c r="J22" s="5" t="s">
        <v>695</v>
      </c>
      <c r="K22" s="5" t="s">
        <v>37</v>
      </c>
      <c r="L22" s="5" t="s">
        <v>31</v>
      </c>
      <c r="M22" s="5" t="s">
        <v>675</v>
      </c>
      <c r="N22" s="5">
        <v>10</v>
      </c>
      <c r="O22" s="5" t="s">
        <v>684</v>
      </c>
      <c r="P22" s="5" t="s">
        <v>40</v>
      </c>
      <c r="Q22" s="48"/>
    </row>
    <row r="23" spans="1:17" ht="48">
      <c r="A23" s="5" t="s">
        <v>18</v>
      </c>
      <c r="B23" s="5" t="s">
        <v>31</v>
      </c>
      <c r="C23" s="5">
        <v>9</v>
      </c>
      <c r="D23" s="5" t="s">
        <v>696</v>
      </c>
      <c r="E23" s="5" t="s">
        <v>33</v>
      </c>
      <c r="F23" s="5">
        <v>2019.3</v>
      </c>
      <c r="G23" s="5">
        <v>2019.12</v>
      </c>
      <c r="H23" s="5" t="s">
        <v>697</v>
      </c>
      <c r="I23" s="5" t="s">
        <v>35</v>
      </c>
      <c r="J23" s="5" t="s">
        <v>698</v>
      </c>
      <c r="K23" s="5" t="s">
        <v>37</v>
      </c>
      <c r="L23" s="5" t="s">
        <v>31</v>
      </c>
      <c r="M23" s="5" t="s">
        <v>675</v>
      </c>
      <c r="N23" s="5">
        <v>45</v>
      </c>
      <c r="O23" s="5" t="s">
        <v>39</v>
      </c>
      <c r="P23" s="5" t="s">
        <v>40</v>
      </c>
      <c r="Q23" s="48"/>
    </row>
    <row r="24" spans="1:17" ht="48">
      <c r="A24" s="5" t="s">
        <v>18</v>
      </c>
      <c r="B24" s="5" t="s">
        <v>31</v>
      </c>
      <c r="C24" s="5">
        <v>10</v>
      </c>
      <c r="D24" s="5" t="s">
        <v>699</v>
      </c>
      <c r="E24" s="5" t="s">
        <v>33</v>
      </c>
      <c r="F24" s="5">
        <v>2019.3</v>
      </c>
      <c r="G24" s="5">
        <v>2019.12</v>
      </c>
      <c r="H24" s="5" t="s">
        <v>700</v>
      </c>
      <c r="I24" s="5" t="s">
        <v>35</v>
      </c>
      <c r="J24" s="5" t="s">
        <v>187</v>
      </c>
      <c r="K24" s="5" t="s">
        <v>37</v>
      </c>
      <c r="L24" s="5" t="s">
        <v>31</v>
      </c>
      <c r="M24" s="5" t="s">
        <v>675</v>
      </c>
      <c r="N24" s="5">
        <v>50</v>
      </c>
      <c r="O24" s="5" t="s">
        <v>39</v>
      </c>
      <c r="P24" s="5" t="s">
        <v>40</v>
      </c>
      <c r="Q24" s="48"/>
    </row>
    <row r="25" spans="1:17" ht="48">
      <c r="A25" s="5" t="s">
        <v>18</v>
      </c>
      <c r="B25" s="5" t="s">
        <v>31</v>
      </c>
      <c r="C25" s="5">
        <v>11</v>
      </c>
      <c r="D25" s="5" t="s">
        <v>701</v>
      </c>
      <c r="E25" s="5" t="s">
        <v>33</v>
      </c>
      <c r="F25" s="5">
        <v>2019.3</v>
      </c>
      <c r="G25" s="5">
        <v>2019.12</v>
      </c>
      <c r="H25" s="5" t="s">
        <v>702</v>
      </c>
      <c r="I25" s="5" t="s">
        <v>35</v>
      </c>
      <c r="J25" s="5" t="s">
        <v>50</v>
      </c>
      <c r="K25" s="5" t="s">
        <v>37</v>
      </c>
      <c r="L25" s="5" t="s">
        <v>31</v>
      </c>
      <c r="M25" s="5" t="s">
        <v>675</v>
      </c>
      <c r="N25" s="5">
        <v>40</v>
      </c>
      <c r="O25" s="5" t="s">
        <v>39</v>
      </c>
      <c r="P25" s="5" t="s">
        <v>40</v>
      </c>
      <c r="Q25" s="48"/>
    </row>
    <row r="26" spans="1:17" ht="48">
      <c r="A26" s="9" t="s">
        <v>18</v>
      </c>
      <c r="B26" s="9" t="s">
        <v>31</v>
      </c>
      <c r="C26" s="5">
        <v>12</v>
      </c>
      <c r="D26" s="9" t="s">
        <v>703</v>
      </c>
      <c r="E26" s="9" t="s">
        <v>33</v>
      </c>
      <c r="F26" s="9">
        <v>2019.3</v>
      </c>
      <c r="G26" s="9">
        <v>2019.12</v>
      </c>
      <c r="H26" s="9" t="s">
        <v>704</v>
      </c>
      <c r="I26" s="9" t="s">
        <v>35</v>
      </c>
      <c r="J26" s="9" t="s">
        <v>705</v>
      </c>
      <c r="K26" s="9" t="s">
        <v>37</v>
      </c>
      <c r="L26" s="9" t="s">
        <v>31</v>
      </c>
      <c r="M26" s="9" t="s">
        <v>675</v>
      </c>
      <c r="N26" s="9">
        <v>29</v>
      </c>
      <c r="O26" s="9" t="s">
        <v>51</v>
      </c>
      <c r="P26" s="9" t="s">
        <v>40</v>
      </c>
      <c r="Q26" s="16"/>
    </row>
    <row r="27" spans="1:17" ht="48">
      <c r="A27" s="9" t="s">
        <v>18</v>
      </c>
      <c r="B27" s="9" t="s">
        <v>31</v>
      </c>
      <c r="C27" s="5">
        <v>13</v>
      </c>
      <c r="D27" s="9" t="s">
        <v>706</v>
      </c>
      <c r="E27" s="9" t="s">
        <v>33</v>
      </c>
      <c r="F27" s="9">
        <v>2019.3</v>
      </c>
      <c r="G27" s="9">
        <v>2019.12</v>
      </c>
      <c r="H27" s="9" t="s">
        <v>707</v>
      </c>
      <c r="I27" s="9" t="s">
        <v>35</v>
      </c>
      <c r="J27" s="9" t="s">
        <v>708</v>
      </c>
      <c r="K27" s="9" t="s">
        <v>37</v>
      </c>
      <c r="L27" s="9" t="s">
        <v>31</v>
      </c>
      <c r="M27" s="9" t="s">
        <v>675</v>
      </c>
      <c r="N27" s="9">
        <v>576</v>
      </c>
      <c r="O27" s="9" t="s">
        <v>39</v>
      </c>
      <c r="P27" s="9" t="s">
        <v>40</v>
      </c>
      <c r="Q27" s="16"/>
    </row>
    <row r="28" spans="1:17" ht="48">
      <c r="A28" s="9" t="s">
        <v>18</v>
      </c>
      <c r="B28" s="9" t="s">
        <v>31</v>
      </c>
      <c r="C28" s="5">
        <v>14</v>
      </c>
      <c r="D28" s="9" t="s">
        <v>709</v>
      </c>
      <c r="E28" s="9" t="s">
        <v>33</v>
      </c>
      <c r="F28" s="9">
        <v>2019.3</v>
      </c>
      <c r="G28" s="9">
        <v>2019.12</v>
      </c>
      <c r="H28" s="9" t="s">
        <v>710</v>
      </c>
      <c r="I28" s="9" t="s">
        <v>35</v>
      </c>
      <c r="J28" s="9" t="s">
        <v>711</v>
      </c>
      <c r="K28" s="9" t="s">
        <v>37</v>
      </c>
      <c r="L28" s="9" t="s">
        <v>31</v>
      </c>
      <c r="M28" s="9" t="s">
        <v>675</v>
      </c>
      <c r="N28" s="9">
        <v>39</v>
      </c>
      <c r="O28" s="9" t="s">
        <v>51</v>
      </c>
      <c r="P28" s="9" t="s">
        <v>40</v>
      </c>
      <c r="Q28" s="16"/>
    </row>
    <row r="29" spans="1:17" ht="96">
      <c r="A29" s="9" t="s">
        <v>18</v>
      </c>
      <c r="B29" s="9" t="s">
        <v>31</v>
      </c>
      <c r="C29" s="5">
        <v>15</v>
      </c>
      <c r="D29" s="9" t="s">
        <v>712</v>
      </c>
      <c r="E29" s="9" t="s">
        <v>76</v>
      </c>
      <c r="F29" s="9">
        <v>2019.3</v>
      </c>
      <c r="G29" s="9">
        <v>2019.12</v>
      </c>
      <c r="H29" s="9" t="s">
        <v>713</v>
      </c>
      <c r="I29" s="9" t="s">
        <v>23</v>
      </c>
      <c r="J29" s="9" t="s">
        <v>219</v>
      </c>
      <c r="K29" s="9" t="s">
        <v>37</v>
      </c>
      <c r="L29" s="9" t="s">
        <v>31</v>
      </c>
      <c r="M29" s="9" t="s">
        <v>675</v>
      </c>
      <c r="N29" s="9">
        <v>65</v>
      </c>
      <c r="O29" s="9" t="s">
        <v>684</v>
      </c>
      <c r="P29" s="9" t="s">
        <v>40</v>
      </c>
      <c r="Q29" s="16"/>
    </row>
    <row r="30" spans="1:17" ht="48">
      <c r="A30" s="9" t="s">
        <v>18</v>
      </c>
      <c r="B30" s="9" t="s">
        <v>31</v>
      </c>
      <c r="C30" s="5">
        <v>16</v>
      </c>
      <c r="D30" s="9" t="s">
        <v>714</v>
      </c>
      <c r="E30" s="9" t="s">
        <v>33</v>
      </c>
      <c r="F30" s="9">
        <v>2020.3</v>
      </c>
      <c r="G30" s="9">
        <v>2020.11</v>
      </c>
      <c r="H30" s="10" t="s">
        <v>715</v>
      </c>
      <c r="I30" s="9" t="s">
        <v>35</v>
      </c>
      <c r="J30" s="9" t="s">
        <v>716</v>
      </c>
      <c r="K30" s="9" t="s">
        <v>37</v>
      </c>
      <c r="L30" s="9" t="s">
        <v>31</v>
      </c>
      <c r="M30" s="9" t="s">
        <v>675</v>
      </c>
      <c r="N30" s="9">
        <v>10</v>
      </c>
      <c r="O30" s="9" t="s">
        <v>51</v>
      </c>
      <c r="P30" s="9" t="s">
        <v>40</v>
      </c>
      <c r="Q30" s="9"/>
    </row>
    <row r="31" spans="1:17" s="41" customFormat="1" ht="31.5" customHeight="1">
      <c r="A31" s="6" t="s">
        <v>73</v>
      </c>
      <c r="B31" s="7"/>
      <c r="C31" s="8">
        <v>16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>SUM(N15:N30)</f>
        <v>1026</v>
      </c>
      <c r="O31" s="8"/>
      <c r="P31" s="8"/>
      <c r="Q31" s="8"/>
    </row>
    <row r="32" spans="1:17" ht="72">
      <c r="A32" s="9" t="s">
        <v>18</v>
      </c>
      <c r="B32" s="9" t="s">
        <v>74</v>
      </c>
      <c r="C32" s="9">
        <v>1</v>
      </c>
      <c r="D32" s="9" t="s">
        <v>717</v>
      </c>
      <c r="E32" s="9" t="s">
        <v>718</v>
      </c>
      <c r="F32" s="9">
        <v>2019.1</v>
      </c>
      <c r="G32" s="9">
        <v>2019.12</v>
      </c>
      <c r="H32" s="9" t="s">
        <v>719</v>
      </c>
      <c r="I32" s="9" t="s">
        <v>23</v>
      </c>
      <c r="J32" s="9" t="s">
        <v>78</v>
      </c>
      <c r="K32" s="9" t="s">
        <v>79</v>
      </c>
      <c r="L32" s="9" t="s">
        <v>74</v>
      </c>
      <c r="M32" s="9" t="s">
        <v>38</v>
      </c>
      <c r="N32" s="9">
        <v>46</v>
      </c>
      <c r="O32" s="9" t="s">
        <v>80</v>
      </c>
      <c r="P32" s="9" t="s">
        <v>81</v>
      </c>
      <c r="Q32" s="9"/>
    </row>
    <row r="33" spans="1:17" ht="72">
      <c r="A33" s="9" t="s">
        <v>18</v>
      </c>
      <c r="B33" s="9" t="s">
        <v>74</v>
      </c>
      <c r="C33" s="9">
        <v>2</v>
      </c>
      <c r="D33" s="9" t="s">
        <v>720</v>
      </c>
      <c r="E33" s="9" t="s">
        <v>33</v>
      </c>
      <c r="F33" s="9">
        <v>2019.1</v>
      </c>
      <c r="G33" s="9">
        <v>2019.12</v>
      </c>
      <c r="H33" s="9" t="s">
        <v>721</v>
      </c>
      <c r="I33" s="9" t="s">
        <v>23</v>
      </c>
      <c r="J33" s="9" t="s">
        <v>88</v>
      </c>
      <c r="K33" s="9" t="s">
        <v>89</v>
      </c>
      <c r="L33" s="9" t="s">
        <v>74</v>
      </c>
      <c r="M33" s="9" t="s">
        <v>38</v>
      </c>
      <c r="N33" s="9">
        <v>15</v>
      </c>
      <c r="O33" s="9" t="s">
        <v>722</v>
      </c>
      <c r="P33" s="9" t="s">
        <v>723</v>
      </c>
      <c r="Q33" s="9"/>
    </row>
    <row r="34" spans="1:17" ht="72">
      <c r="A34" s="9" t="s">
        <v>18</v>
      </c>
      <c r="B34" s="9" t="s">
        <v>74</v>
      </c>
      <c r="C34" s="9">
        <v>3</v>
      </c>
      <c r="D34" s="9" t="s">
        <v>724</v>
      </c>
      <c r="E34" s="9" t="s">
        <v>48</v>
      </c>
      <c r="F34" s="9">
        <v>2019.1</v>
      </c>
      <c r="G34" s="9">
        <v>2019.12</v>
      </c>
      <c r="H34" s="9" t="s">
        <v>725</v>
      </c>
      <c r="I34" s="9" t="s">
        <v>23</v>
      </c>
      <c r="J34" s="9" t="s">
        <v>88</v>
      </c>
      <c r="K34" s="9" t="s">
        <v>89</v>
      </c>
      <c r="L34" s="9" t="s">
        <v>74</v>
      </c>
      <c r="M34" s="9" t="s">
        <v>38</v>
      </c>
      <c r="N34" s="9">
        <v>30</v>
      </c>
      <c r="O34" s="9" t="s">
        <v>94</v>
      </c>
      <c r="P34" s="9" t="s">
        <v>95</v>
      </c>
      <c r="Q34" s="9"/>
    </row>
    <row r="35" spans="1:17" ht="72">
      <c r="A35" s="9" t="s">
        <v>18</v>
      </c>
      <c r="B35" s="9" t="s">
        <v>74</v>
      </c>
      <c r="C35" s="9">
        <v>4</v>
      </c>
      <c r="D35" s="9" t="s">
        <v>726</v>
      </c>
      <c r="E35" s="9" t="s">
        <v>48</v>
      </c>
      <c r="F35" s="9">
        <v>2019.1</v>
      </c>
      <c r="G35" s="9">
        <v>2019.12</v>
      </c>
      <c r="H35" s="9" t="s">
        <v>727</v>
      </c>
      <c r="I35" s="9" t="s">
        <v>23</v>
      </c>
      <c r="J35" s="9" t="s">
        <v>88</v>
      </c>
      <c r="K35" s="9" t="s">
        <v>89</v>
      </c>
      <c r="L35" s="9" t="s">
        <v>74</v>
      </c>
      <c r="M35" s="9" t="s">
        <v>38</v>
      </c>
      <c r="N35" s="9">
        <v>18</v>
      </c>
      <c r="O35" s="9" t="s">
        <v>728</v>
      </c>
      <c r="P35" s="9" t="s">
        <v>729</v>
      </c>
      <c r="Q35" s="9"/>
    </row>
    <row r="36" spans="1:17" ht="48">
      <c r="A36" s="9" t="s">
        <v>18</v>
      </c>
      <c r="B36" s="9" t="s">
        <v>74</v>
      </c>
      <c r="C36" s="9">
        <v>5</v>
      </c>
      <c r="D36" s="9" t="s">
        <v>730</v>
      </c>
      <c r="E36" s="9" t="s">
        <v>33</v>
      </c>
      <c r="F36" s="9">
        <v>2019.1</v>
      </c>
      <c r="G36" s="9">
        <v>2019.12</v>
      </c>
      <c r="H36" s="9" t="s">
        <v>731</v>
      </c>
      <c r="I36" s="9" t="s">
        <v>23</v>
      </c>
      <c r="J36" s="9" t="s">
        <v>88</v>
      </c>
      <c r="K36" s="9" t="s">
        <v>89</v>
      </c>
      <c r="L36" s="9" t="s">
        <v>74</v>
      </c>
      <c r="M36" s="9" t="s">
        <v>38</v>
      </c>
      <c r="N36" s="9">
        <v>20</v>
      </c>
      <c r="O36" s="9" t="s">
        <v>732</v>
      </c>
      <c r="P36" s="9"/>
      <c r="Q36" s="9"/>
    </row>
    <row r="37" spans="1:17" ht="72">
      <c r="A37" s="9" t="s">
        <v>18</v>
      </c>
      <c r="B37" s="9" t="s">
        <v>74</v>
      </c>
      <c r="C37" s="9">
        <v>6</v>
      </c>
      <c r="D37" s="9" t="s">
        <v>733</v>
      </c>
      <c r="E37" s="9" t="s">
        <v>734</v>
      </c>
      <c r="F37" s="9">
        <v>2019.1</v>
      </c>
      <c r="G37" s="9">
        <v>2019.12</v>
      </c>
      <c r="H37" s="9" t="s">
        <v>735</v>
      </c>
      <c r="I37" s="9" t="s">
        <v>23</v>
      </c>
      <c r="J37" s="9" t="s">
        <v>105</v>
      </c>
      <c r="K37" s="9" t="s">
        <v>106</v>
      </c>
      <c r="L37" s="9" t="s">
        <v>74</v>
      </c>
      <c r="M37" s="9" t="s">
        <v>38</v>
      </c>
      <c r="N37" s="9">
        <v>17</v>
      </c>
      <c r="O37" s="9" t="s">
        <v>107</v>
      </c>
      <c r="P37" s="9" t="s">
        <v>108</v>
      </c>
      <c r="Q37" s="9"/>
    </row>
    <row r="38" spans="1:17" ht="72">
      <c r="A38" s="9" t="s">
        <v>18</v>
      </c>
      <c r="B38" s="9" t="s">
        <v>74</v>
      </c>
      <c r="C38" s="9">
        <v>7</v>
      </c>
      <c r="D38" s="9" t="s">
        <v>736</v>
      </c>
      <c r="E38" s="9" t="s">
        <v>76</v>
      </c>
      <c r="F38" s="9">
        <v>2019.1</v>
      </c>
      <c r="G38" s="9">
        <v>2019.12</v>
      </c>
      <c r="H38" s="9" t="s">
        <v>737</v>
      </c>
      <c r="I38" s="9" t="s">
        <v>23</v>
      </c>
      <c r="J38" s="9" t="s">
        <v>105</v>
      </c>
      <c r="K38" s="9" t="s">
        <v>106</v>
      </c>
      <c r="L38" s="9" t="s">
        <v>74</v>
      </c>
      <c r="M38" s="9" t="s">
        <v>38</v>
      </c>
      <c r="N38" s="9">
        <v>12</v>
      </c>
      <c r="O38" s="9" t="s">
        <v>738</v>
      </c>
      <c r="P38" s="9" t="s">
        <v>739</v>
      </c>
      <c r="Q38" s="17"/>
    </row>
    <row r="39" spans="1:17" ht="72">
      <c r="A39" s="9" t="s">
        <v>18</v>
      </c>
      <c r="B39" s="9" t="s">
        <v>74</v>
      </c>
      <c r="C39" s="9">
        <v>8</v>
      </c>
      <c r="D39" s="9" t="s">
        <v>740</v>
      </c>
      <c r="E39" s="9" t="s">
        <v>60</v>
      </c>
      <c r="F39" s="9">
        <v>2019.1</v>
      </c>
      <c r="G39" s="9">
        <v>2019.12</v>
      </c>
      <c r="H39" s="9" t="s">
        <v>741</v>
      </c>
      <c r="I39" s="9" t="s">
        <v>23</v>
      </c>
      <c r="J39" s="9" t="s">
        <v>742</v>
      </c>
      <c r="K39" s="9" t="s">
        <v>743</v>
      </c>
      <c r="L39" s="9" t="s">
        <v>74</v>
      </c>
      <c r="M39" s="9" t="s">
        <v>38</v>
      </c>
      <c r="N39" s="9">
        <v>20</v>
      </c>
      <c r="O39" s="9" t="s">
        <v>744</v>
      </c>
      <c r="P39" s="9" t="s">
        <v>745</v>
      </c>
      <c r="Q39" s="9"/>
    </row>
    <row r="40" spans="1:17" ht="72">
      <c r="A40" s="9" t="s">
        <v>18</v>
      </c>
      <c r="B40" s="9" t="s">
        <v>74</v>
      </c>
      <c r="C40" s="9">
        <v>9</v>
      </c>
      <c r="D40" s="9" t="s">
        <v>746</v>
      </c>
      <c r="E40" s="9" t="s">
        <v>76</v>
      </c>
      <c r="F40" s="9">
        <v>2019.1</v>
      </c>
      <c r="G40" s="9">
        <v>2019.12</v>
      </c>
      <c r="H40" s="9" t="s">
        <v>747</v>
      </c>
      <c r="I40" s="9" t="s">
        <v>23</v>
      </c>
      <c r="J40" s="9" t="s">
        <v>742</v>
      </c>
      <c r="K40" s="9" t="s">
        <v>743</v>
      </c>
      <c r="L40" s="9" t="s">
        <v>74</v>
      </c>
      <c r="M40" s="9" t="s">
        <v>38</v>
      </c>
      <c r="N40" s="9">
        <v>30</v>
      </c>
      <c r="O40" s="9" t="s">
        <v>744</v>
      </c>
      <c r="P40" s="9" t="s">
        <v>745</v>
      </c>
      <c r="Q40" s="17"/>
    </row>
    <row r="41" spans="1:17" ht="72">
      <c r="A41" s="9" t="s">
        <v>18</v>
      </c>
      <c r="B41" s="9" t="s">
        <v>74</v>
      </c>
      <c r="C41" s="9">
        <v>10</v>
      </c>
      <c r="D41" s="9" t="s">
        <v>748</v>
      </c>
      <c r="E41" s="9" t="s">
        <v>33</v>
      </c>
      <c r="F41" s="9">
        <v>2019.1</v>
      </c>
      <c r="G41" s="9">
        <v>2019.12</v>
      </c>
      <c r="H41" s="9" t="s">
        <v>749</v>
      </c>
      <c r="I41" s="9" t="s">
        <v>23</v>
      </c>
      <c r="J41" s="9" t="s">
        <v>742</v>
      </c>
      <c r="K41" s="9" t="s">
        <v>743</v>
      </c>
      <c r="L41" s="9" t="s">
        <v>74</v>
      </c>
      <c r="M41" s="9" t="s">
        <v>38</v>
      </c>
      <c r="N41" s="9">
        <v>8</v>
      </c>
      <c r="O41" s="9" t="s">
        <v>750</v>
      </c>
      <c r="P41" s="9" t="s">
        <v>751</v>
      </c>
      <c r="Q41" s="9"/>
    </row>
    <row r="42" spans="1:17" ht="72">
      <c r="A42" s="9" t="s">
        <v>18</v>
      </c>
      <c r="B42" s="9" t="s">
        <v>74</v>
      </c>
      <c r="C42" s="9">
        <v>11</v>
      </c>
      <c r="D42" s="9" t="s">
        <v>752</v>
      </c>
      <c r="E42" s="9" t="s">
        <v>48</v>
      </c>
      <c r="F42" s="9">
        <v>2019.1</v>
      </c>
      <c r="G42" s="9">
        <v>2019.12</v>
      </c>
      <c r="H42" s="9" t="s">
        <v>753</v>
      </c>
      <c r="I42" s="9" t="s">
        <v>23</v>
      </c>
      <c r="J42" s="9" t="s">
        <v>742</v>
      </c>
      <c r="K42" s="9" t="s">
        <v>552</v>
      </c>
      <c r="L42" s="9" t="s">
        <v>74</v>
      </c>
      <c r="M42" s="9" t="s">
        <v>38</v>
      </c>
      <c r="N42" s="9">
        <v>16</v>
      </c>
      <c r="O42" s="9" t="s">
        <v>754</v>
      </c>
      <c r="P42" s="9" t="s">
        <v>755</v>
      </c>
      <c r="Q42" s="9"/>
    </row>
    <row r="43" spans="1:17" ht="72">
      <c r="A43" s="9" t="s">
        <v>18</v>
      </c>
      <c r="B43" s="9" t="s">
        <v>74</v>
      </c>
      <c r="C43" s="9">
        <v>12</v>
      </c>
      <c r="D43" s="9" t="s">
        <v>756</v>
      </c>
      <c r="E43" s="9" t="s">
        <v>33</v>
      </c>
      <c r="F43" s="9">
        <v>2019.1</v>
      </c>
      <c r="G43" s="9">
        <v>2019.12</v>
      </c>
      <c r="H43" s="9" t="s">
        <v>757</v>
      </c>
      <c r="I43" s="9" t="s">
        <v>23</v>
      </c>
      <c r="J43" s="9" t="s">
        <v>742</v>
      </c>
      <c r="K43" s="9" t="s">
        <v>743</v>
      </c>
      <c r="L43" s="9" t="s">
        <v>74</v>
      </c>
      <c r="M43" s="9" t="s">
        <v>38</v>
      </c>
      <c r="N43" s="9">
        <v>26</v>
      </c>
      <c r="O43" s="9" t="s">
        <v>754</v>
      </c>
      <c r="P43" s="9" t="s">
        <v>755</v>
      </c>
      <c r="Q43" s="9"/>
    </row>
    <row r="44" spans="1:17" ht="72">
      <c r="A44" s="9" t="s">
        <v>18</v>
      </c>
      <c r="B44" s="9" t="s">
        <v>74</v>
      </c>
      <c r="C44" s="9">
        <v>13</v>
      </c>
      <c r="D44" s="9" t="s">
        <v>758</v>
      </c>
      <c r="E44" s="9" t="s">
        <v>734</v>
      </c>
      <c r="F44" s="9">
        <v>2019.1</v>
      </c>
      <c r="G44" s="9">
        <v>2019.12</v>
      </c>
      <c r="H44" s="9" t="s">
        <v>759</v>
      </c>
      <c r="I44" s="9" t="s">
        <v>23</v>
      </c>
      <c r="J44" s="9" t="s">
        <v>113</v>
      </c>
      <c r="K44" s="9" t="s">
        <v>760</v>
      </c>
      <c r="L44" s="9" t="s">
        <v>74</v>
      </c>
      <c r="M44" s="9" t="s">
        <v>38</v>
      </c>
      <c r="N44" s="9">
        <v>7</v>
      </c>
      <c r="O44" s="9" t="s">
        <v>761</v>
      </c>
      <c r="P44" s="9" t="s">
        <v>81</v>
      </c>
      <c r="Q44" s="9"/>
    </row>
    <row r="45" spans="1:17" ht="72">
      <c r="A45" s="9" t="s">
        <v>18</v>
      </c>
      <c r="B45" s="9" t="s">
        <v>74</v>
      </c>
      <c r="C45" s="9">
        <v>14</v>
      </c>
      <c r="D45" s="9" t="s">
        <v>762</v>
      </c>
      <c r="E45" s="9" t="s">
        <v>734</v>
      </c>
      <c r="F45" s="9">
        <v>2019.1</v>
      </c>
      <c r="G45" s="9">
        <v>2019.12</v>
      </c>
      <c r="H45" s="9" t="s">
        <v>763</v>
      </c>
      <c r="I45" s="9" t="s">
        <v>23</v>
      </c>
      <c r="J45" s="9" t="s">
        <v>113</v>
      </c>
      <c r="K45" s="9" t="s">
        <v>760</v>
      </c>
      <c r="L45" s="9" t="s">
        <v>74</v>
      </c>
      <c r="M45" s="9" t="s">
        <v>38</v>
      </c>
      <c r="N45" s="9">
        <v>10</v>
      </c>
      <c r="O45" s="9" t="s">
        <v>764</v>
      </c>
      <c r="P45" s="9" t="s">
        <v>765</v>
      </c>
      <c r="Q45" s="9"/>
    </row>
    <row r="46" spans="1:17" ht="72">
      <c r="A46" s="9" t="s">
        <v>18</v>
      </c>
      <c r="B46" s="9" t="s">
        <v>766</v>
      </c>
      <c r="C46" s="9">
        <v>15</v>
      </c>
      <c r="D46" s="9" t="s">
        <v>767</v>
      </c>
      <c r="E46" s="9" t="s">
        <v>48</v>
      </c>
      <c r="F46" s="9">
        <v>2019.1</v>
      </c>
      <c r="G46" s="9">
        <v>2019.12</v>
      </c>
      <c r="H46" s="9" t="s">
        <v>768</v>
      </c>
      <c r="I46" s="9" t="s">
        <v>23</v>
      </c>
      <c r="J46" s="9" t="s">
        <v>113</v>
      </c>
      <c r="K46" s="9" t="s">
        <v>114</v>
      </c>
      <c r="L46" s="9" t="s">
        <v>766</v>
      </c>
      <c r="M46" s="9" t="s">
        <v>38</v>
      </c>
      <c r="N46" s="9">
        <v>20</v>
      </c>
      <c r="O46" s="9" t="s">
        <v>769</v>
      </c>
      <c r="P46" s="9" t="s">
        <v>770</v>
      </c>
      <c r="Q46" s="9"/>
    </row>
    <row r="47" spans="1:17" ht="72">
      <c r="A47" s="9" t="s">
        <v>18</v>
      </c>
      <c r="B47" s="9" t="s">
        <v>766</v>
      </c>
      <c r="C47" s="9">
        <v>16</v>
      </c>
      <c r="D47" s="9" t="s">
        <v>771</v>
      </c>
      <c r="E47" s="9" t="s">
        <v>718</v>
      </c>
      <c r="F47" s="9">
        <v>2019.1</v>
      </c>
      <c r="G47" s="9">
        <v>2019.12</v>
      </c>
      <c r="H47" s="9" t="s">
        <v>768</v>
      </c>
      <c r="I47" s="9" t="s">
        <v>23</v>
      </c>
      <c r="J47" s="9" t="s">
        <v>113</v>
      </c>
      <c r="K47" s="9" t="s">
        <v>114</v>
      </c>
      <c r="L47" s="9" t="s">
        <v>766</v>
      </c>
      <c r="M47" s="9" t="s">
        <v>38</v>
      </c>
      <c r="N47" s="9">
        <v>30</v>
      </c>
      <c r="O47" s="9" t="s">
        <v>769</v>
      </c>
      <c r="P47" s="9" t="s">
        <v>770</v>
      </c>
      <c r="Q47" s="9"/>
    </row>
    <row r="48" spans="1:17" ht="72">
      <c r="A48" s="9" t="s">
        <v>18</v>
      </c>
      <c r="B48" s="9" t="s">
        <v>74</v>
      </c>
      <c r="C48" s="9">
        <v>17</v>
      </c>
      <c r="D48" s="9" t="s">
        <v>772</v>
      </c>
      <c r="E48" s="9" t="s">
        <v>33</v>
      </c>
      <c r="F48" s="9">
        <v>2019.1</v>
      </c>
      <c r="G48" s="9">
        <v>2019.12</v>
      </c>
      <c r="H48" s="9" t="s">
        <v>773</v>
      </c>
      <c r="I48" s="9" t="s">
        <v>23</v>
      </c>
      <c r="J48" s="9" t="s">
        <v>774</v>
      </c>
      <c r="K48" s="9" t="s">
        <v>775</v>
      </c>
      <c r="L48" s="9" t="s">
        <v>74</v>
      </c>
      <c r="M48" s="9" t="s">
        <v>38</v>
      </c>
      <c r="N48" s="9">
        <v>15</v>
      </c>
      <c r="O48" s="9" t="s">
        <v>776</v>
      </c>
      <c r="P48" s="9" t="s">
        <v>777</v>
      </c>
      <c r="Q48" s="9"/>
    </row>
    <row r="49" spans="1:17" ht="72">
      <c r="A49" s="9" t="s">
        <v>18</v>
      </c>
      <c r="B49" s="9" t="s">
        <v>74</v>
      </c>
      <c r="C49" s="9">
        <v>18</v>
      </c>
      <c r="D49" s="9" t="s">
        <v>778</v>
      </c>
      <c r="E49" s="9" t="s">
        <v>97</v>
      </c>
      <c r="F49" s="9">
        <v>2019.1</v>
      </c>
      <c r="G49" s="9">
        <v>2019.12</v>
      </c>
      <c r="H49" s="9" t="s">
        <v>779</v>
      </c>
      <c r="I49" s="9" t="s">
        <v>23</v>
      </c>
      <c r="J49" s="9" t="s">
        <v>774</v>
      </c>
      <c r="K49" s="9" t="s">
        <v>775</v>
      </c>
      <c r="L49" s="9" t="s">
        <v>74</v>
      </c>
      <c r="M49" s="9" t="s">
        <v>38</v>
      </c>
      <c r="N49" s="9">
        <v>20</v>
      </c>
      <c r="O49" s="9" t="s">
        <v>780</v>
      </c>
      <c r="P49" s="9" t="s">
        <v>781</v>
      </c>
      <c r="Q49" s="9"/>
    </row>
    <row r="50" spans="1:17" ht="72">
      <c r="A50" s="9" t="s">
        <v>18</v>
      </c>
      <c r="B50" s="9" t="s">
        <v>74</v>
      </c>
      <c r="C50" s="9">
        <v>19</v>
      </c>
      <c r="D50" s="9" t="s">
        <v>782</v>
      </c>
      <c r="E50" s="9" t="s">
        <v>97</v>
      </c>
      <c r="F50" s="9">
        <v>2019.1</v>
      </c>
      <c r="G50" s="9">
        <v>2019.12</v>
      </c>
      <c r="H50" s="9" t="s">
        <v>783</v>
      </c>
      <c r="I50" s="9" t="s">
        <v>23</v>
      </c>
      <c r="J50" s="9" t="s">
        <v>774</v>
      </c>
      <c r="K50" s="9" t="s">
        <v>775</v>
      </c>
      <c r="L50" s="9" t="s">
        <v>74</v>
      </c>
      <c r="M50" s="9" t="s">
        <v>38</v>
      </c>
      <c r="N50" s="9">
        <v>10</v>
      </c>
      <c r="O50" s="9" t="s">
        <v>776</v>
      </c>
      <c r="P50" s="9" t="s">
        <v>777</v>
      </c>
      <c r="Q50" s="9"/>
    </row>
    <row r="51" spans="1:17" ht="72">
      <c r="A51" s="9" t="s">
        <v>18</v>
      </c>
      <c r="B51" s="9" t="s">
        <v>74</v>
      </c>
      <c r="C51" s="9">
        <v>20</v>
      </c>
      <c r="D51" s="9" t="s">
        <v>784</v>
      </c>
      <c r="E51" s="9" t="s">
        <v>734</v>
      </c>
      <c r="F51" s="9">
        <v>2019.1</v>
      </c>
      <c r="G51" s="9">
        <v>2019.12</v>
      </c>
      <c r="H51" s="9" t="s">
        <v>785</v>
      </c>
      <c r="I51" s="9" t="s">
        <v>23</v>
      </c>
      <c r="J51" s="9" t="s">
        <v>774</v>
      </c>
      <c r="K51" s="9" t="s">
        <v>786</v>
      </c>
      <c r="L51" s="9" t="s">
        <v>74</v>
      </c>
      <c r="M51" s="9" t="s">
        <v>38</v>
      </c>
      <c r="N51" s="9">
        <v>30</v>
      </c>
      <c r="O51" s="9" t="s">
        <v>787</v>
      </c>
      <c r="P51" s="9" t="s">
        <v>755</v>
      </c>
      <c r="Q51" s="9"/>
    </row>
    <row r="52" spans="1:17" ht="72">
      <c r="A52" s="9" t="s">
        <v>18</v>
      </c>
      <c r="B52" s="9" t="s">
        <v>74</v>
      </c>
      <c r="C52" s="9">
        <v>21</v>
      </c>
      <c r="D52" s="9" t="s">
        <v>788</v>
      </c>
      <c r="E52" s="9" t="s">
        <v>734</v>
      </c>
      <c r="F52" s="9">
        <v>2019.1</v>
      </c>
      <c r="G52" s="9">
        <v>2019.12</v>
      </c>
      <c r="H52" s="9" t="s">
        <v>77</v>
      </c>
      <c r="I52" s="9" t="s">
        <v>23</v>
      </c>
      <c r="J52" s="9" t="s">
        <v>774</v>
      </c>
      <c r="K52" s="9" t="s">
        <v>786</v>
      </c>
      <c r="L52" s="9" t="s">
        <v>74</v>
      </c>
      <c r="M52" s="9" t="s">
        <v>38</v>
      </c>
      <c r="N52" s="9">
        <v>40</v>
      </c>
      <c r="O52" s="9" t="s">
        <v>789</v>
      </c>
      <c r="P52" s="9" t="s">
        <v>790</v>
      </c>
      <c r="Q52" s="9"/>
    </row>
    <row r="53" spans="1:17" ht="72">
      <c r="A53" s="9" t="s">
        <v>18</v>
      </c>
      <c r="B53" s="9" t="s">
        <v>74</v>
      </c>
      <c r="C53" s="9">
        <v>22</v>
      </c>
      <c r="D53" s="9" t="s">
        <v>791</v>
      </c>
      <c r="E53" s="9" t="s">
        <v>76</v>
      </c>
      <c r="F53" s="9">
        <v>2019.1</v>
      </c>
      <c r="G53" s="9">
        <v>2019.12</v>
      </c>
      <c r="H53" s="9" t="s">
        <v>792</v>
      </c>
      <c r="I53" s="9" t="s">
        <v>793</v>
      </c>
      <c r="J53" s="9" t="s">
        <v>774</v>
      </c>
      <c r="K53" s="9" t="s">
        <v>786</v>
      </c>
      <c r="L53" s="9" t="s">
        <v>74</v>
      </c>
      <c r="M53" s="9" t="s">
        <v>38</v>
      </c>
      <c r="N53" s="9">
        <v>10</v>
      </c>
      <c r="O53" s="9" t="s">
        <v>794</v>
      </c>
      <c r="P53" s="9" t="s">
        <v>795</v>
      </c>
      <c r="Q53" s="17"/>
    </row>
    <row r="54" spans="1:17" ht="72">
      <c r="A54" s="9" t="s">
        <v>18</v>
      </c>
      <c r="B54" s="9" t="s">
        <v>74</v>
      </c>
      <c r="C54" s="9">
        <v>23</v>
      </c>
      <c r="D54" s="9" t="s">
        <v>796</v>
      </c>
      <c r="E54" s="9" t="s">
        <v>48</v>
      </c>
      <c r="F54" s="9">
        <v>2019.1</v>
      </c>
      <c r="G54" s="9">
        <v>2019.12</v>
      </c>
      <c r="H54" s="9" t="s">
        <v>77</v>
      </c>
      <c r="I54" s="9" t="s">
        <v>23</v>
      </c>
      <c r="J54" s="9" t="s">
        <v>774</v>
      </c>
      <c r="K54" s="9" t="s">
        <v>775</v>
      </c>
      <c r="L54" s="9" t="s">
        <v>74</v>
      </c>
      <c r="M54" s="9" t="s">
        <v>38</v>
      </c>
      <c r="N54" s="9">
        <v>20</v>
      </c>
      <c r="O54" s="9" t="s">
        <v>776</v>
      </c>
      <c r="P54" s="9" t="s">
        <v>777</v>
      </c>
      <c r="Q54" s="9"/>
    </row>
    <row r="55" spans="1:17" s="41" customFormat="1" ht="25.5" customHeight="1">
      <c r="A55" s="6" t="s">
        <v>117</v>
      </c>
      <c r="B55" s="7"/>
      <c r="C55" s="8">
        <v>23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f>SUM(N32:N54)</f>
        <v>470</v>
      </c>
      <c r="O55" s="8"/>
      <c r="P55" s="8"/>
      <c r="Q55" s="8"/>
    </row>
    <row r="56" spans="1:17" ht="36">
      <c r="A56" s="11" t="s">
        <v>18</v>
      </c>
      <c r="B56" s="11" t="s">
        <v>118</v>
      </c>
      <c r="C56" s="46">
        <v>1</v>
      </c>
      <c r="D56" s="27" t="s">
        <v>797</v>
      </c>
      <c r="E56" s="27" t="s">
        <v>48</v>
      </c>
      <c r="F56" s="12">
        <v>43466</v>
      </c>
      <c r="G56" s="12">
        <v>43800</v>
      </c>
      <c r="H56" s="27" t="s">
        <v>798</v>
      </c>
      <c r="I56" s="27" t="s">
        <v>23</v>
      </c>
      <c r="J56" s="47" t="s">
        <v>799</v>
      </c>
      <c r="K56" s="11" t="s">
        <v>122</v>
      </c>
      <c r="L56" s="11" t="s">
        <v>118</v>
      </c>
      <c r="M56" s="27" t="s">
        <v>123</v>
      </c>
      <c r="N56" s="11">
        <v>80</v>
      </c>
      <c r="O56" s="11" t="s">
        <v>124</v>
      </c>
      <c r="P56" s="11" t="s">
        <v>125</v>
      </c>
      <c r="Q56" s="14"/>
    </row>
    <row r="57" spans="1:17" ht="36">
      <c r="A57" s="11" t="s">
        <v>18</v>
      </c>
      <c r="B57" s="11" t="s">
        <v>118</v>
      </c>
      <c r="C57" s="46">
        <v>2</v>
      </c>
      <c r="D57" s="27" t="s">
        <v>800</v>
      </c>
      <c r="E57" s="27" t="s">
        <v>33</v>
      </c>
      <c r="F57" s="12">
        <v>43466</v>
      </c>
      <c r="G57" s="12">
        <v>43800</v>
      </c>
      <c r="H57" s="27" t="s">
        <v>801</v>
      </c>
      <c r="I57" s="27" t="s">
        <v>23</v>
      </c>
      <c r="J57" s="47" t="s">
        <v>802</v>
      </c>
      <c r="K57" s="11" t="s">
        <v>122</v>
      </c>
      <c r="L57" s="11" t="s">
        <v>118</v>
      </c>
      <c r="M57" s="27" t="s">
        <v>123</v>
      </c>
      <c r="N57" s="11">
        <v>15</v>
      </c>
      <c r="O57" s="11" t="s">
        <v>124</v>
      </c>
      <c r="P57" s="11" t="s">
        <v>125</v>
      </c>
      <c r="Q57" s="14"/>
    </row>
    <row r="58" spans="1:17" ht="36">
      <c r="A58" s="11" t="s">
        <v>18</v>
      </c>
      <c r="B58" s="11" t="s">
        <v>118</v>
      </c>
      <c r="C58" s="46">
        <v>3</v>
      </c>
      <c r="D58" s="27" t="s">
        <v>803</v>
      </c>
      <c r="E58" s="27" t="s">
        <v>33</v>
      </c>
      <c r="F58" s="12">
        <v>43466</v>
      </c>
      <c r="G58" s="12">
        <v>43800</v>
      </c>
      <c r="H58" s="27" t="s">
        <v>804</v>
      </c>
      <c r="I58" s="27" t="s">
        <v>23</v>
      </c>
      <c r="J58" s="47" t="s">
        <v>805</v>
      </c>
      <c r="K58" s="11" t="s">
        <v>122</v>
      </c>
      <c r="L58" s="11" t="s">
        <v>118</v>
      </c>
      <c r="M58" s="27" t="s">
        <v>123</v>
      </c>
      <c r="N58" s="11">
        <v>37</v>
      </c>
      <c r="O58" s="11" t="s">
        <v>124</v>
      </c>
      <c r="P58" s="11" t="s">
        <v>125</v>
      </c>
      <c r="Q58" s="14"/>
    </row>
    <row r="59" spans="1:17" ht="36">
      <c r="A59" s="11" t="s">
        <v>18</v>
      </c>
      <c r="B59" s="11" t="s">
        <v>118</v>
      </c>
      <c r="C59" s="46">
        <v>4</v>
      </c>
      <c r="D59" s="27" t="s">
        <v>806</v>
      </c>
      <c r="E59" s="27" t="s">
        <v>33</v>
      </c>
      <c r="F59" s="12">
        <v>43525</v>
      </c>
      <c r="G59" s="12">
        <v>43647</v>
      </c>
      <c r="H59" s="27" t="s">
        <v>807</v>
      </c>
      <c r="I59" s="27" t="s">
        <v>23</v>
      </c>
      <c r="J59" s="47" t="s">
        <v>808</v>
      </c>
      <c r="K59" s="11" t="s">
        <v>809</v>
      </c>
      <c r="L59" s="11" t="s">
        <v>118</v>
      </c>
      <c r="M59" s="27" t="s">
        <v>123</v>
      </c>
      <c r="N59" s="11">
        <v>6.8</v>
      </c>
      <c r="O59" s="11" t="s">
        <v>124</v>
      </c>
      <c r="P59" s="11" t="s">
        <v>131</v>
      </c>
      <c r="Q59" s="14"/>
    </row>
    <row r="60" spans="1:17" ht="36">
      <c r="A60" s="11" t="s">
        <v>18</v>
      </c>
      <c r="B60" s="11" t="s">
        <v>118</v>
      </c>
      <c r="C60" s="46">
        <v>5</v>
      </c>
      <c r="D60" s="27" t="s">
        <v>810</v>
      </c>
      <c r="E60" s="27" t="s">
        <v>33</v>
      </c>
      <c r="F60" s="12">
        <v>43678</v>
      </c>
      <c r="G60" s="12">
        <v>43800</v>
      </c>
      <c r="H60" s="27" t="s">
        <v>811</v>
      </c>
      <c r="I60" s="27" t="s">
        <v>23</v>
      </c>
      <c r="J60" s="47" t="s">
        <v>812</v>
      </c>
      <c r="K60" s="11" t="s">
        <v>809</v>
      </c>
      <c r="L60" s="11" t="s">
        <v>118</v>
      </c>
      <c r="M60" s="27" t="s">
        <v>123</v>
      </c>
      <c r="N60" s="11">
        <v>30</v>
      </c>
      <c r="O60" s="11" t="s">
        <v>124</v>
      </c>
      <c r="P60" s="11" t="s">
        <v>131</v>
      </c>
      <c r="Q60" s="14"/>
    </row>
    <row r="61" spans="1:17" ht="60">
      <c r="A61" s="11" t="s">
        <v>18</v>
      </c>
      <c r="B61" s="11" t="s">
        <v>118</v>
      </c>
      <c r="C61" s="46">
        <v>6</v>
      </c>
      <c r="D61" s="27" t="s">
        <v>813</v>
      </c>
      <c r="E61" s="27" t="s">
        <v>33</v>
      </c>
      <c r="F61" s="12">
        <v>43617</v>
      </c>
      <c r="G61" s="12">
        <v>43770</v>
      </c>
      <c r="H61" s="27" t="s">
        <v>814</v>
      </c>
      <c r="I61" s="27" t="s">
        <v>23</v>
      </c>
      <c r="J61" s="27" t="s">
        <v>815</v>
      </c>
      <c r="K61" s="11" t="s">
        <v>809</v>
      </c>
      <c r="L61" s="11" t="s">
        <v>118</v>
      </c>
      <c r="M61" s="27" t="s">
        <v>123</v>
      </c>
      <c r="N61" s="11">
        <v>6</v>
      </c>
      <c r="O61" s="11" t="s">
        <v>816</v>
      </c>
      <c r="P61" s="11" t="s">
        <v>817</v>
      </c>
      <c r="Q61" s="14"/>
    </row>
    <row r="62" spans="1:17" ht="36">
      <c r="A62" s="11" t="s">
        <v>18</v>
      </c>
      <c r="B62" s="11" t="s">
        <v>118</v>
      </c>
      <c r="C62" s="46">
        <v>7</v>
      </c>
      <c r="D62" s="11" t="s">
        <v>818</v>
      </c>
      <c r="E62" s="27" t="s">
        <v>33</v>
      </c>
      <c r="F62" s="12">
        <v>43466</v>
      </c>
      <c r="G62" s="12">
        <v>43800</v>
      </c>
      <c r="H62" s="11" t="s">
        <v>819</v>
      </c>
      <c r="I62" s="11" t="s">
        <v>23</v>
      </c>
      <c r="J62" s="11" t="s">
        <v>820</v>
      </c>
      <c r="K62" s="11" t="s">
        <v>821</v>
      </c>
      <c r="L62" s="11" t="s">
        <v>118</v>
      </c>
      <c r="M62" s="27" t="s">
        <v>123</v>
      </c>
      <c r="N62" s="11">
        <v>56</v>
      </c>
      <c r="O62" s="11" t="s">
        <v>124</v>
      </c>
      <c r="P62" s="11" t="s">
        <v>136</v>
      </c>
      <c r="Q62" s="14"/>
    </row>
    <row r="63" spans="1:17" ht="36">
      <c r="A63" s="11" t="s">
        <v>18</v>
      </c>
      <c r="B63" s="11" t="s">
        <v>118</v>
      </c>
      <c r="C63" s="46">
        <v>8</v>
      </c>
      <c r="D63" s="11" t="s">
        <v>822</v>
      </c>
      <c r="E63" s="27" t="s">
        <v>33</v>
      </c>
      <c r="F63" s="12">
        <v>43466</v>
      </c>
      <c r="G63" s="12">
        <v>43800</v>
      </c>
      <c r="H63" s="11" t="s">
        <v>823</v>
      </c>
      <c r="I63" s="11" t="s">
        <v>23</v>
      </c>
      <c r="J63" s="11" t="s">
        <v>824</v>
      </c>
      <c r="K63" s="11" t="s">
        <v>821</v>
      </c>
      <c r="L63" s="11" t="s">
        <v>118</v>
      </c>
      <c r="M63" s="27" t="s">
        <v>123</v>
      </c>
      <c r="N63" s="11">
        <v>34</v>
      </c>
      <c r="O63" s="11" t="s">
        <v>124</v>
      </c>
      <c r="P63" s="11" t="s">
        <v>136</v>
      </c>
      <c r="Q63" s="14"/>
    </row>
    <row r="64" spans="1:17" ht="36">
      <c r="A64" s="11" t="s">
        <v>18</v>
      </c>
      <c r="B64" s="11" t="s">
        <v>118</v>
      </c>
      <c r="C64" s="46">
        <v>9</v>
      </c>
      <c r="D64" s="11" t="s">
        <v>825</v>
      </c>
      <c r="E64" s="27" t="s">
        <v>33</v>
      </c>
      <c r="F64" s="12">
        <v>43466</v>
      </c>
      <c r="G64" s="12">
        <v>43800</v>
      </c>
      <c r="H64" s="11" t="s">
        <v>826</v>
      </c>
      <c r="I64" s="11" t="s">
        <v>23</v>
      </c>
      <c r="J64" s="11" t="s">
        <v>827</v>
      </c>
      <c r="K64" s="11" t="s">
        <v>821</v>
      </c>
      <c r="L64" s="11" t="s">
        <v>118</v>
      </c>
      <c r="M64" s="27" t="s">
        <v>123</v>
      </c>
      <c r="N64" s="11">
        <v>34</v>
      </c>
      <c r="O64" s="11" t="s">
        <v>124</v>
      </c>
      <c r="P64" s="11" t="s">
        <v>136</v>
      </c>
      <c r="Q64" s="14"/>
    </row>
    <row r="65" spans="1:17" ht="36">
      <c r="A65" s="11" t="s">
        <v>18</v>
      </c>
      <c r="B65" s="11" t="s">
        <v>118</v>
      </c>
      <c r="C65" s="46">
        <v>10</v>
      </c>
      <c r="D65" s="11" t="s">
        <v>828</v>
      </c>
      <c r="E65" s="27" t="s">
        <v>33</v>
      </c>
      <c r="F65" s="12">
        <v>43466</v>
      </c>
      <c r="G65" s="12">
        <v>43800</v>
      </c>
      <c r="H65" s="11" t="s">
        <v>829</v>
      </c>
      <c r="I65" s="11" t="s">
        <v>23</v>
      </c>
      <c r="J65" s="11" t="s">
        <v>149</v>
      </c>
      <c r="K65" s="11" t="s">
        <v>37</v>
      </c>
      <c r="L65" s="11" t="s">
        <v>118</v>
      </c>
      <c r="M65" s="11" t="s">
        <v>123</v>
      </c>
      <c r="N65" s="11">
        <v>18</v>
      </c>
      <c r="O65" s="11" t="s">
        <v>124</v>
      </c>
      <c r="P65" s="11" t="s">
        <v>145</v>
      </c>
      <c r="Q65" s="14"/>
    </row>
    <row r="66" spans="1:17" ht="36">
      <c r="A66" s="11" t="s">
        <v>18</v>
      </c>
      <c r="B66" s="11" t="s">
        <v>118</v>
      </c>
      <c r="C66" s="46">
        <v>11</v>
      </c>
      <c r="D66" s="11" t="s">
        <v>830</v>
      </c>
      <c r="E66" s="11" t="s">
        <v>48</v>
      </c>
      <c r="F66" s="12">
        <v>43466</v>
      </c>
      <c r="G66" s="12">
        <v>43800</v>
      </c>
      <c r="H66" s="11" t="s">
        <v>831</v>
      </c>
      <c r="I66" s="11" t="s">
        <v>23</v>
      </c>
      <c r="J66" s="11" t="s">
        <v>149</v>
      </c>
      <c r="K66" s="11" t="s">
        <v>37</v>
      </c>
      <c r="L66" s="11" t="s">
        <v>118</v>
      </c>
      <c r="M66" s="11" t="s">
        <v>123</v>
      </c>
      <c r="N66" s="11">
        <v>32</v>
      </c>
      <c r="O66" s="11" t="s">
        <v>124</v>
      </c>
      <c r="P66" s="11" t="s">
        <v>145</v>
      </c>
      <c r="Q66" s="14"/>
    </row>
    <row r="67" spans="1:17" ht="36">
      <c r="A67" s="11" t="s">
        <v>18</v>
      </c>
      <c r="B67" s="11" t="s">
        <v>118</v>
      </c>
      <c r="C67" s="46">
        <v>12</v>
      </c>
      <c r="D67" s="11" t="s">
        <v>832</v>
      </c>
      <c r="E67" s="11" t="s">
        <v>253</v>
      </c>
      <c r="F67" s="12">
        <v>43466</v>
      </c>
      <c r="G67" s="12">
        <v>43800</v>
      </c>
      <c r="H67" s="11" t="s">
        <v>833</v>
      </c>
      <c r="I67" s="11" t="s">
        <v>23</v>
      </c>
      <c r="J67" s="11" t="s">
        <v>149</v>
      </c>
      <c r="K67" s="11" t="s">
        <v>37</v>
      </c>
      <c r="L67" s="11" t="s">
        <v>118</v>
      </c>
      <c r="M67" s="11" t="s">
        <v>123</v>
      </c>
      <c r="N67" s="11">
        <v>18</v>
      </c>
      <c r="O67" s="11" t="s">
        <v>124</v>
      </c>
      <c r="P67" s="11" t="s">
        <v>834</v>
      </c>
      <c r="Q67" s="14"/>
    </row>
    <row r="68" spans="1:17" ht="36">
      <c r="A68" s="11" t="s">
        <v>18</v>
      </c>
      <c r="B68" s="11" t="s">
        <v>118</v>
      </c>
      <c r="C68" s="46">
        <v>13</v>
      </c>
      <c r="D68" s="47" t="s">
        <v>835</v>
      </c>
      <c r="E68" s="27" t="s">
        <v>33</v>
      </c>
      <c r="F68" s="12">
        <v>43466</v>
      </c>
      <c r="G68" s="12">
        <v>43800</v>
      </c>
      <c r="H68" s="47" t="s">
        <v>836</v>
      </c>
      <c r="I68" s="11" t="s">
        <v>23</v>
      </c>
      <c r="J68" s="11" t="s">
        <v>837</v>
      </c>
      <c r="K68" s="11" t="s">
        <v>838</v>
      </c>
      <c r="L68" s="11" t="s">
        <v>118</v>
      </c>
      <c r="M68" s="11" t="s">
        <v>221</v>
      </c>
      <c r="N68" s="11">
        <v>40</v>
      </c>
      <c r="O68" s="11" t="s">
        <v>124</v>
      </c>
      <c r="P68" s="11" t="s">
        <v>839</v>
      </c>
      <c r="Q68" s="14"/>
    </row>
    <row r="69" spans="1:17" ht="36">
      <c r="A69" s="11" t="s">
        <v>18</v>
      </c>
      <c r="B69" s="11" t="s">
        <v>118</v>
      </c>
      <c r="C69" s="46">
        <v>14</v>
      </c>
      <c r="D69" s="11" t="s">
        <v>840</v>
      </c>
      <c r="E69" s="27" t="s">
        <v>48</v>
      </c>
      <c r="F69" s="12">
        <v>43466</v>
      </c>
      <c r="G69" s="12">
        <v>43800</v>
      </c>
      <c r="H69" s="47" t="s">
        <v>841</v>
      </c>
      <c r="I69" s="11" t="s">
        <v>23</v>
      </c>
      <c r="J69" s="11" t="s">
        <v>842</v>
      </c>
      <c r="K69" s="11" t="s">
        <v>838</v>
      </c>
      <c r="L69" s="11" t="s">
        <v>118</v>
      </c>
      <c r="M69" s="11" t="s">
        <v>221</v>
      </c>
      <c r="N69" s="11">
        <v>35</v>
      </c>
      <c r="O69" s="11" t="s">
        <v>843</v>
      </c>
      <c r="P69" s="11" t="s">
        <v>839</v>
      </c>
      <c r="Q69" s="14"/>
    </row>
    <row r="70" spans="1:17" ht="36">
      <c r="A70" s="11" t="s">
        <v>18</v>
      </c>
      <c r="B70" s="11" t="s">
        <v>118</v>
      </c>
      <c r="C70" s="46">
        <v>15</v>
      </c>
      <c r="D70" s="11" t="s">
        <v>844</v>
      </c>
      <c r="E70" s="47" t="s">
        <v>845</v>
      </c>
      <c r="F70" s="12">
        <v>43466</v>
      </c>
      <c r="G70" s="12">
        <v>43800</v>
      </c>
      <c r="H70" s="47" t="s">
        <v>846</v>
      </c>
      <c r="I70" s="11" t="s">
        <v>23</v>
      </c>
      <c r="J70" s="11" t="s">
        <v>847</v>
      </c>
      <c r="K70" s="11" t="s">
        <v>838</v>
      </c>
      <c r="L70" s="11" t="s">
        <v>118</v>
      </c>
      <c r="M70" s="11" t="s">
        <v>221</v>
      </c>
      <c r="N70" s="11">
        <v>20</v>
      </c>
      <c r="O70" s="11" t="s">
        <v>124</v>
      </c>
      <c r="P70" s="11" t="s">
        <v>839</v>
      </c>
      <c r="Q70" s="14"/>
    </row>
    <row r="71" spans="1:17" ht="36">
      <c r="A71" s="11" t="s">
        <v>18</v>
      </c>
      <c r="B71" s="11" t="s">
        <v>118</v>
      </c>
      <c r="C71" s="46">
        <v>16</v>
      </c>
      <c r="D71" s="11" t="s">
        <v>848</v>
      </c>
      <c r="E71" s="47" t="s">
        <v>76</v>
      </c>
      <c r="F71" s="12">
        <v>43374</v>
      </c>
      <c r="G71" s="12">
        <v>43497</v>
      </c>
      <c r="H71" s="47" t="s">
        <v>849</v>
      </c>
      <c r="I71" s="11" t="s">
        <v>35</v>
      </c>
      <c r="J71" s="11" t="s">
        <v>850</v>
      </c>
      <c r="K71" s="11" t="s">
        <v>850</v>
      </c>
      <c r="L71" s="11" t="s">
        <v>118</v>
      </c>
      <c r="M71" s="11" t="s">
        <v>221</v>
      </c>
      <c r="N71" s="11">
        <v>20</v>
      </c>
      <c r="O71" s="11" t="s">
        <v>124</v>
      </c>
      <c r="P71" s="11" t="s">
        <v>839</v>
      </c>
      <c r="Q71" s="14"/>
    </row>
    <row r="72" spans="1:17" ht="36">
      <c r="A72" s="27" t="s">
        <v>97</v>
      </c>
      <c r="B72" s="27" t="s">
        <v>118</v>
      </c>
      <c r="C72" s="46">
        <v>17</v>
      </c>
      <c r="D72" s="11" t="s">
        <v>851</v>
      </c>
      <c r="E72" s="47" t="s">
        <v>97</v>
      </c>
      <c r="F72" s="12">
        <v>43497</v>
      </c>
      <c r="G72" s="12">
        <v>43739</v>
      </c>
      <c r="H72" s="47" t="s">
        <v>852</v>
      </c>
      <c r="I72" s="11" t="s">
        <v>23</v>
      </c>
      <c r="J72" s="11" t="s">
        <v>821</v>
      </c>
      <c r="K72" s="11" t="s">
        <v>821</v>
      </c>
      <c r="L72" s="11" t="s">
        <v>118</v>
      </c>
      <c r="M72" s="11" t="s">
        <v>221</v>
      </c>
      <c r="N72" s="11">
        <v>90</v>
      </c>
      <c r="O72" s="11" t="s">
        <v>222</v>
      </c>
      <c r="P72" s="11" t="s">
        <v>853</v>
      </c>
      <c r="Q72" s="14"/>
    </row>
    <row r="73" spans="1:17" s="41" customFormat="1" ht="25.5" customHeight="1">
      <c r="A73" s="6" t="s">
        <v>153</v>
      </c>
      <c r="B73" s="7"/>
      <c r="C73" s="8">
        <v>17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>
        <f>SUM(N56:N72)</f>
        <v>571.8</v>
      </c>
      <c r="O73" s="8"/>
      <c r="P73" s="8"/>
      <c r="Q73" s="8"/>
    </row>
    <row r="74" spans="1:17" ht="60">
      <c r="A74" s="9" t="s">
        <v>18</v>
      </c>
      <c r="B74" s="9" t="s">
        <v>154</v>
      </c>
      <c r="C74" s="9">
        <v>1</v>
      </c>
      <c r="D74" s="9" t="s">
        <v>854</v>
      </c>
      <c r="E74" s="13" t="s">
        <v>48</v>
      </c>
      <c r="F74" s="34">
        <v>2019.01</v>
      </c>
      <c r="G74" s="34">
        <v>2019.12</v>
      </c>
      <c r="H74" s="9" t="s">
        <v>855</v>
      </c>
      <c r="I74" s="9" t="s">
        <v>23</v>
      </c>
      <c r="J74" s="9" t="s">
        <v>180</v>
      </c>
      <c r="K74" s="9" t="s">
        <v>180</v>
      </c>
      <c r="L74" s="9" t="s">
        <v>154</v>
      </c>
      <c r="M74" s="9" t="s">
        <v>181</v>
      </c>
      <c r="N74" s="9">
        <v>60</v>
      </c>
      <c r="O74" s="9" t="s">
        <v>194</v>
      </c>
      <c r="P74" s="9" t="s">
        <v>160</v>
      </c>
      <c r="Q74" s="9"/>
    </row>
    <row r="75" spans="1:17" ht="60">
      <c r="A75" s="9" t="s">
        <v>18</v>
      </c>
      <c r="B75" s="9" t="s">
        <v>154</v>
      </c>
      <c r="C75" s="9">
        <v>2</v>
      </c>
      <c r="D75" s="9" t="s">
        <v>856</v>
      </c>
      <c r="E75" s="9" t="s">
        <v>33</v>
      </c>
      <c r="F75" s="15" t="s">
        <v>857</v>
      </c>
      <c r="G75" s="15">
        <v>2019.12</v>
      </c>
      <c r="H75" s="9" t="s">
        <v>858</v>
      </c>
      <c r="I75" s="9" t="s">
        <v>23</v>
      </c>
      <c r="J75" s="9" t="s">
        <v>180</v>
      </c>
      <c r="K75" s="9" t="s">
        <v>180</v>
      </c>
      <c r="L75" s="9" t="s">
        <v>154</v>
      </c>
      <c r="M75" s="15" t="s">
        <v>181</v>
      </c>
      <c r="N75" s="9">
        <v>90</v>
      </c>
      <c r="O75" s="9" t="s">
        <v>167</v>
      </c>
      <c r="P75" s="9" t="s">
        <v>160</v>
      </c>
      <c r="Q75" s="9"/>
    </row>
    <row r="76" spans="1:17" ht="60">
      <c r="A76" s="9" t="s">
        <v>18</v>
      </c>
      <c r="B76" s="9" t="s">
        <v>154</v>
      </c>
      <c r="C76" s="9">
        <v>3</v>
      </c>
      <c r="D76" s="9" t="s">
        <v>859</v>
      </c>
      <c r="E76" s="9" t="s">
        <v>33</v>
      </c>
      <c r="F76" s="15" t="s">
        <v>857</v>
      </c>
      <c r="G76" s="15">
        <v>2019.12</v>
      </c>
      <c r="H76" s="9" t="s">
        <v>860</v>
      </c>
      <c r="I76" s="9" t="s">
        <v>23</v>
      </c>
      <c r="J76" s="9" t="s">
        <v>180</v>
      </c>
      <c r="K76" s="9" t="s">
        <v>180</v>
      </c>
      <c r="L76" s="9" t="s">
        <v>154</v>
      </c>
      <c r="M76" s="15" t="s">
        <v>181</v>
      </c>
      <c r="N76" s="9">
        <v>65</v>
      </c>
      <c r="O76" s="9" t="s">
        <v>167</v>
      </c>
      <c r="P76" s="9" t="s">
        <v>160</v>
      </c>
      <c r="Q76" s="9"/>
    </row>
    <row r="77" spans="1:17" ht="60">
      <c r="A77" s="9" t="s">
        <v>18</v>
      </c>
      <c r="B77" s="9" t="s">
        <v>154</v>
      </c>
      <c r="C77" s="9">
        <v>4</v>
      </c>
      <c r="D77" s="9" t="s">
        <v>861</v>
      </c>
      <c r="E77" s="9" t="s">
        <v>189</v>
      </c>
      <c r="F77" s="9" t="s">
        <v>857</v>
      </c>
      <c r="G77" s="15">
        <v>2019.12</v>
      </c>
      <c r="H77" s="9" t="s">
        <v>862</v>
      </c>
      <c r="I77" s="9" t="s">
        <v>23</v>
      </c>
      <c r="J77" s="9" t="s">
        <v>180</v>
      </c>
      <c r="K77" s="9" t="s">
        <v>180</v>
      </c>
      <c r="L77" s="9" t="s">
        <v>154</v>
      </c>
      <c r="M77" s="15" t="s">
        <v>181</v>
      </c>
      <c r="N77" s="9">
        <v>72</v>
      </c>
      <c r="O77" s="9" t="s">
        <v>863</v>
      </c>
      <c r="P77" s="9" t="s">
        <v>160</v>
      </c>
      <c r="Q77" s="9"/>
    </row>
    <row r="78" spans="1:17" ht="60">
      <c r="A78" s="9" t="s">
        <v>18</v>
      </c>
      <c r="B78" s="9" t="s">
        <v>154</v>
      </c>
      <c r="C78" s="9">
        <v>5</v>
      </c>
      <c r="D78" s="9" t="s">
        <v>864</v>
      </c>
      <c r="E78" s="9" t="s">
        <v>33</v>
      </c>
      <c r="F78" s="9">
        <v>2020.01</v>
      </c>
      <c r="G78" s="9">
        <v>2020.12</v>
      </c>
      <c r="H78" s="9" t="s">
        <v>865</v>
      </c>
      <c r="I78" s="9" t="s">
        <v>23</v>
      </c>
      <c r="J78" s="9" t="s">
        <v>165</v>
      </c>
      <c r="K78" s="9" t="s">
        <v>165</v>
      </c>
      <c r="L78" s="9" t="s">
        <v>154</v>
      </c>
      <c r="M78" s="9" t="s">
        <v>866</v>
      </c>
      <c r="N78" s="9">
        <v>80</v>
      </c>
      <c r="O78" s="9" t="s">
        <v>167</v>
      </c>
      <c r="P78" s="9" t="s">
        <v>160</v>
      </c>
      <c r="Q78" s="9"/>
    </row>
    <row r="79" spans="1:17" ht="60">
      <c r="A79" s="9" t="s">
        <v>18</v>
      </c>
      <c r="B79" s="9" t="s">
        <v>154</v>
      </c>
      <c r="C79" s="9">
        <v>6</v>
      </c>
      <c r="D79" s="9" t="s">
        <v>867</v>
      </c>
      <c r="E79" s="9" t="s">
        <v>48</v>
      </c>
      <c r="F79" s="9">
        <v>2020.01</v>
      </c>
      <c r="G79" s="9">
        <v>2020.12</v>
      </c>
      <c r="H79" s="9" t="s">
        <v>868</v>
      </c>
      <c r="I79" s="9" t="s">
        <v>23</v>
      </c>
      <c r="J79" s="9" t="s">
        <v>165</v>
      </c>
      <c r="K79" s="9" t="s">
        <v>165</v>
      </c>
      <c r="L79" s="9" t="s">
        <v>154</v>
      </c>
      <c r="M79" s="9" t="s">
        <v>866</v>
      </c>
      <c r="N79" s="9">
        <v>38</v>
      </c>
      <c r="O79" s="9" t="s">
        <v>194</v>
      </c>
      <c r="P79" s="9" t="s">
        <v>160</v>
      </c>
      <c r="Q79" s="9"/>
    </row>
    <row r="80" spans="1:17" ht="60">
      <c r="A80" s="9" t="s">
        <v>18</v>
      </c>
      <c r="B80" s="9" t="s">
        <v>154</v>
      </c>
      <c r="C80" s="9">
        <v>7</v>
      </c>
      <c r="D80" s="9" t="s">
        <v>869</v>
      </c>
      <c r="E80" s="9" t="s">
        <v>48</v>
      </c>
      <c r="F80" s="9">
        <v>2019.01</v>
      </c>
      <c r="G80" s="34">
        <v>2019.12</v>
      </c>
      <c r="H80" s="9" t="s">
        <v>870</v>
      </c>
      <c r="I80" s="9" t="s">
        <v>23</v>
      </c>
      <c r="J80" s="9" t="s">
        <v>165</v>
      </c>
      <c r="K80" s="9" t="s">
        <v>165</v>
      </c>
      <c r="L80" s="9" t="s">
        <v>154</v>
      </c>
      <c r="M80" s="9" t="s">
        <v>181</v>
      </c>
      <c r="N80" s="9">
        <v>22</v>
      </c>
      <c r="O80" s="9" t="s">
        <v>194</v>
      </c>
      <c r="P80" s="9" t="s">
        <v>160</v>
      </c>
      <c r="Q80" s="9"/>
    </row>
    <row r="81" spans="1:17" ht="60">
      <c r="A81" s="9" t="s">
        <v>18</v>
      </c>
      <c r="B81" s="9" t="s">
        <v>154</v>
      </c>
      <c r="C81" s="9">
        <v>8</v>
      </c>
      <c r="D81" s="9" t="s">
        <v>871</v>
      </c>
      <c r="E81" s="9" t="s">
        <v>33</v>
      </c>
      <c r="F81" s="9">
        <v>2019.01</v>
      </c>
      <c r="G81" s="34">
        <v>2019.12</v>
      </c>
      <c r="H81" s="9" t="s">
        <v>872</v>
      </c>
      <c r="I81" s="9" t="s">
        <v>23</v>
      </c>
      <c r="J81" s="9" t="s">
        <v>165</v>
      </c>
      <c r="K81" s="9" t="s">
        <v>165</v>
      </c>
      <c r="L81" s="9" t="s">
        <v>154</v>
      </c>
      <c r="M81" s="9" t="s">
        <v>181</v>
      </c>
      <c r="N81" s="9">
        <v>75</v>
      </c>
      <c r="O81" s="9" t="s">
        <v>167</v>
      </c>
      <c r="P81" s="9" t="s">
        <v>160</v>
      </c>
      <c r="Q81" s="9"/>
    </row>
    <row r="82" spans="1:17" ht="60">
      <c r="A82" s="9" t="s">
        <v>18</v>
      </c>
      <c r="B82" s="9" t="s">
        <v>154</v>
      </c>
      <c r="C82" s="9">
        <v>9</v>
      </c>
      <c r="D82" s="9" t="s">
        <v>873</v>
      </c>
      <c r="E82" s="9" t="s">
        <v>33</v>
      </c>
      <c r="F82" s="9" t="s">
        <v>874</v>
      </c>
      <c r="G82" s="34">
        <v>2019.12</v>
      </c>
      <c r="H82" s="9" t="s">
        <v>184</v>
      </c>
      <c r="I82" s="9" t="s">
        <v>23</v>
      </c>
      <c r="J82" s="9" t="s">
        <v>187</v>
      </c>
      <c r="K82" s="9" t="s">
        <v>187</v>
      </c>
      <c r="L82" s="9" t="s">
        <v>154</v>
      </c>
      <c r="M82" s="15" t="s">
        <v>181</v>
      </c>
      <c r="N82" s="9">
        <v>23</v>
      </c>
      <c r="O82" s="9" t="s">
        <v>167</v>
      </c>
      <c r="P82" s="9" t="s">
        <v>160</v>
      </c>
      <c r="Q82" s="9"/>
    </row>
    <row r="83" spans="1:17" ht="60">
      <c r="A83" s="9" t="s">
        <v>18</v>
      </c>
      <c r="B83" s="9" t="s">
        <v>154</v>
      </c>
      <c r="C83" s="9">
        <v>10</v>
      </c>
      <c r="D83" s="9" t="s">
        <v>875</v>
      </c>
      <c r="E83" s="9" t="s">
        <v>48</v>
      </c>
      <c r="F83" s="9">
        <v>2019.01</v>
      </c>
      <c r="G83" s="34">
        <v>2019.12</v>
      </c>
      <c r="H83" s="9" t="s">
        <v>876</v>
      </c>
      <c r="I83" s="9" t="s">
        <v>35</v>
      </c>
      <c r="J83" s="9" t="s">
        <v>187</v>
      </c>
      <c r="K83" s="9" t="s">
        <v>187</v>
      </c>
      <c r="L83" s="9" t="s">
        <v>154</v>
      </c>
      <c r="M83" s="9" t="s">
        <v>181</v>
      </c>
      <c r="N83" s="9">
        <v>20</v>
      </c>
      <c r="O83" s="9" t="s">
        <v>194</v>
      </c>
      <c r="P83" s="9" t="s">
        <v>160</v>
      </c>
      <c r="Q83" s="9"/>
    </row>
    <row r="84" spans="1:17" ht="60">
      <c r="A84" s="9" t="s">
        <v>18</v>
      </c>
      <c r="B84" s="9" t="s">
        <v>154</v>
      </c>
      <c r="C84" s="9">
        <v>11</v>
      </c>
      <c r="D84" s="9" t="s">
        <v>877</v>
      </c>
      <c r="E84" s="9" t="s">
        <v>33</v>
      </c>
      <c r="F84" s="9">
        <v>2019.01</v>
      </c>
      <c r="G84" s="34">
        <v>2019.12</v>
      </c>
      <c r="H84" s="9" t="s">
        <v>878</v>
      </c>
      <c r="I84" s="9" t="s">
        <v>23</v>
      </c>
      <c r="J84" s="9" t="s">
        <v>187</v>
      </c>
      <c r="K84" s="9" t="s">
        <v>187</v>
      </c>
      <c r="L84" s="9" t="s">
        <v>154</v>
      </c>
      <c r="M84" s="9" t="s">
        <v>181</v>
      </c>
      <c r="N84" s="9">
        <v>10</v>
      </c>
      <c r="O84" s="9" t="s">
        <v>167</v>
      </c>
      <c r="P84" s="9" t="s">
        <v>160</v>
      </c>
      <c r="Q84" s="9"/>
    </row>
    <row r="85" spans="1:17" ht="60">
      <c r="A85" s="9" t="s">
        <v>18</v>
      </c>
      <c r="B85" s="9" t="s">
        <v>154</v>
      </c>
      <c r="C85" s="9">
        <v>12</v>
      </c>
      <c r="D85" s="9" t="s">
        <v>879</v>
      </c>
      <c r="E85" s="9" t="s">
        <v>33</v>
      </c>
      <c r="F85" s="9">
        <v>2019.01</v>
      </c>
      <c r="G85" s="34">
        <v>2019.12</v>
      </c>
      <c r="H85" s="9" t="s">
        <v>880</v>
      </c>
      <c r="I85" s="9" t="s">
        <v>23</v>
      </c>
      <c r="J85" s="9" t="s">
        <v>187</v>
      </c>
      <c r="K85" s="9" t="s">
        <v>187</v>
      </c>
      <c r="L85" s="9" t="s">
        <v>154</v>
      </c>
      <c r="M85" s="9" t="s">
        <v>181</v>
      </c>
      <c r="N85" s="9">
        <v>40</v>
      </c>
      <c r="O85" s="9" t="s">
        <v>167</v>
      </c>
      <c r="P85" s="9" t="s">
        <v>160</v>
      </c>
      <c r="Q85" s="9"/>
    </row>
    <row r="86" spans="1:17" ht="60">
      <c r="A86" s="9" t="s">
        <v>18</v>
      </c>
      <c r="B86" s="9" t="s">
        <v>154</v>
      </c>
      <c r="C86" s="9">
        <v>13</v>
      </c>
      <c r="D86" s="9" t="s">
        <v>881</v>
      </c>
      <c r="E86" s="9" t="s">
        <v>48</v>
      </c>
      <c r="F86" s="9">
        <v>2019.01</v>
      </c>
      <c r="G86" s="34">
        <v>2019.12</v>
      </c>
      <c r="H86" s="9" t="s">
        <v>878</v>
      </c>
      <c r="I86" s="9" t="s">
        <v>23</v>
      </c>
      <c r="J86" s="9" t="s">
        <v>187</v>
      </c>
      <c r="K86" s="9" t="s">
        <v>187</v>
      </c>
      <c r="L86" s="9" t="s">
        <v>154</v>
      </c>
      <c r="M86" s="9" t="s">
        <v>181</v>
      </c>
      <c r="N86" s="9">
        <v>20</v>
      </c>
      <c r="O86" s="9" t="s">
        <v>124</v>
      </c>
      <c r="P86" s="9" t="s">
        <v>160</v>
      </c>
      <c r="Q86" s="9"/>
    </row>
    <row r="87" spans="1:17" ht="60">
      <c r="A87" s="9" t="s">
        <v>18</v>
      </c>
      <c r="B87" s="9" t="s">
        <v>154</v>
      </c>
      <c r="C87" s="9">
        <v>14</v>
      </c>
      <c r="D87" s="9" t="s">
        <v>882</v>
      </c>
      <c r="E87" s="9" t="s">
        <v>33</v>
      </c>
      <c r="F87" s="9">
        <v>2019.01</v>
      </c>
      <c r="G87" s="34">
        <v>2019.12</v>
      </c>
      <c r="H87" s="9" t="s">
        <v>878</v>
      </c>
      <c r="I87" s="9" t="s">
        <v>23</v>
      </c>
      <c r="J87" s="9" t="s">
        <v>187</v>
      </c>
      <c r="K87" s="9" t="s">
        <v>187</v>
      </c>
      <c r="L87" s="9" t="s">
        <v>154</v>
      </c>
      <c r="M87" s="9" t="s">
        <v>181</v>
      </c>
      <c r="N87" s="9">
        <v>10</v>
      </c>
      <c r="O87" s="9" t="s">
        <v>167</v>
      </c>
      <c r="P87" s="9" t="s">
        <v>160</v>
      </c>
      <c r="Q87" s="9"/>
    </row>
    <row r="88" spans="1:17" ht="60">
      <c r="A88" s="9" t="s">
        <v>18</v>
      </c>
      <c r="B88" s="9" t="s">
        <v>154</v>
      </c>
      <c r="C88" s="9">
        <v>15</v>
      </c>
      <c r="D88" s="9" t="s">
        <v>883</v>
      </c>
      <c r="E88" s="9" t="s">
        <v>48</v>
      </c>
      <c r="F88" s="9">
        <v>2019.01</v>
      </c>
      <c r="G88" s="34">
        <v>2019.12</v>
      </c>
      <c r="H88" s="9" t="s">
        <v>202</v>
      </c>
      <c r="I88" s="9" t="s">
        <v>35</v>
      </c>
      <c r="J88" s="9" t="s">
        <v>158</v>
      </c>
      <c r="K88" s="9" t="s">
        <v>158</v>
      </c>
      <c r="L88" s="9" t="s">
        <v>154</v>
      </c>
      <c r="M88" s="15" t="s">
        <v>181</v>
      </c>
      <c r="N88" s="9">
        <v>10</v>
      </c>
      <c r="O88" s="9" t="s">
        <v>884</v>
      </c>
      <c r="P88" s="9" t="s">
        <v>160</v>
      </c>
      <c r="Q88" s="9"/>
    </row>
    <row r="89" spans="1:17" ht="60">
      <c r="A89" s="9" t="s">
        <v>18</v>
      </c>
      <c r="B89" s="9" t="s">
        <v>154</v>
      </c>
      <c r="C89" s="9">
        <v>16</v>
      </c>
      <c r="D89" s="9" t="s">
        <v>885</v>
      </c>
      <c r="E89" s="9" t="s">
        <v>48</v>
      </c>
      <c r="F89" s="9">
        <v>2019.01</v>
      </c>
      <c r="G89" s="34">
        <v>2019.12</v>
      </c>
      <c r="H89" s="9" t="s">
        <v>886</v>
      </c>
      <c r="I89" s="9" t="s">
        <v>35</v>
      </c>
      <c r="J89" s="9" t="s">
        <v>158</v>
      </c>
      <c r="K89" s="9" t="s">
        <v>158</v>
      </c>
      <c r="L89" s="9" t="s">
        <v>154</v>
      </c>
      <c r="M89" s="15" t="s">
        <v>181</v>
      </c>
      <c r="N89" s="9">
        <v>4</v>
      </c>
      <c r="O89" s="9" t="s">
        <v>194</v>
      </c>
      <c r="P89" s="9" t="s">
        <v>160</v>
      </c>
      <c r="Q89" s="9"/>
    </row>
    <row r="90" spans="1:17" ht="60">
      <c r="A90" s="9" t="s">
        <v>18</v>
      </c>
      <c r="B90" s="9" t="s">
        <v>154</v>
      </c>
      <c r="C90" s="9">
        <v>17</v>
      </c>
      <c r="D90" s="9" t="s">
        <v>887</v>
      </c>
      <c r="E90" s="9" t="s">
        <v>33</v>
      </c>
      <c r="F90" s="9">
        <v>2019.01</v>
      </c>
      <c r="G90" s="34">
        <v>2019.12</v>
      </c>
      <c r="H90" s="9" t="s">
        <v>888</v>
      </c>
      <c r="I90" s="9" t="s">
        <v>23</v>
      </c>
      <c r="J90" s="9" t="s">
        <v>158</v>
      </c>
      <c r="K90" s="9" t="s">
        <v>158</v>
      </c>
      <c r="L90" s="9" t="s">
        <v>154</v>
      </c>
      <c r="M90" s="9" t="s">
        <v>181</v>
      </c>
      <c r="N90" s="9">
        <v>7</v>
      </c>
      <c r="O90" s="9" t="s">
        <v>167</v>
      </c>
      <c r="P90" s="9" t="s">
        <v>160</v>
      </c>
      <c r="Q90" s="9"/>
    </row>
    <row r="91" spans="1:17" ht="60">
      <c r="A91" s="9" t="s">
        <v>18</v>
      </c>
      <c r="B91" s="9" t="s">
        <v>154</v>
      </c>
      <c r="C91" s="9">
        <v>18</v>
      </c>
      <c r="D91" s="9" t="s">
        <v>889</v>
      </c>
      <c r="E91" s="9" t="s">
        <v>33</v>
      </c>
      <c r="F91" s="9">
        <v>2019.01</v>
      </c>
      <c r="G91" s="34">
        <v>2019.12</v>
      </c>
      <c r="H91" s="9" t="s">
        <v>890</v>
      </c>
      <c r="I91" s="9" t="s">
        <v>23</v>
      </c>
      <c r="J91" s="9" t="s">
        <v>158</v>
      </c>
      <c r="K91" s="9" t="s">
        <v>158</v>
      </c>
      <c r="L91" s="9" t="s">
        <v>154</v>
      </c>
      <c r="M91" s="9" t="s">
        <v>181</v>
      </c>
      <c r="N91" s="9">
        <v>5</v>
      </c>
      <c r="O91" s="9" t="s">
        <v>167</v>
      </c>
      <c r="P91" s="9" t="s">
        <v>160</v>
      </c>
      <c r="Q91" s="9"/>
    </row>
    <row r="92" spans="1:17" ht="60">
      <c r="A92" s="9" t="s">
        <v>18</v>
      </c>
      <c r="B92" s="9" t="s">
        <v>154</v>
      </c>
      <c r="C92" s="9">
        <v>19</v>
      </c>
      <c r="D92" s="9" t="s">
        <v>891</v>
      </c>
      <c r="E92" s="9" t="s">
        <v>33</v>
      </c>
      <c r="F92" s="9">
        <v>2019.01</v>
      </c>
      <c r="G92" s="34">
        <v>2019.12</v>
      </c>
      <c r="H92" s="9" t="s">
        <v>880</v>
      </c>
      <c r="I92" s="9" t="s">
        <v>23</v>
      </c>
      <c r="J92" s="9" t="s">
        <v>158</v>
      </c>
      <c r="K92" s="9" t="s">
        <v>158</v>
      </c>
      <c r="L92" s="9" t="s">
        <v>154</v>
      </c>
      <c r="M92" s="9" t="s">
        <v>181</v>
      </c>
      <c r="N92" s="9">
        <v>40</v>
      </c>
      <c r="O92" s="9" t="s">
        <v>167</v>
      </c>
      <c r="P92" s="9" t="s">
        <v>160</v>
      </c>
      <c r="Q92" s="9"/>
    </row>
    <row r="93" spans="1:17" ht="60">
      <c r="A93" s="9" t="s">
        <v>18</v>
      </c>
      <c r="B93" s="9" t="s">
        <v>154</v>
      </c>
      <c r="C93" s="9">
        <v>20</v>
      </c>
      <c r="D93" s="9" t="s">
        <v>892</v>
      </c>
      <c r="E93" s="9" t="s">
        <v>48</v>
      </c>
      <c r="F93" s="9">
        <v>2019.01</v>
      </c>
      <c r="G93" s="34">
        <v>2019.12</v>
      </c>
      <c r="H93" s="9" t="s">
        <v>190</v>
      </c>
      <c r="I93" s="9" t="s">
        <v>23</v>
      </c>
      <c r="J93" s="9" t="s">
        <v>158</v>
      </c>
      <c r="K93" s="9" t="s">
        <v>158</v>
      </c>
      <c r="L93" s="9" t="s">
        <v>154</v>
      </c>
      <c r="M93" s="9" t="s">
        <v>181</v>
      </c>
      <c r="N93" s="9">
        <v>5</v>
      </c>
      <c r="O93" s="9" t="s">
        <v>194</v>
      </c>
      <c r="P93" s="9" t="s">
        <v>160</v>
      </c>
      <c r="Q93" s="9"/>
    </row>
    <row r="94" spans="1:17" ht="60">
      <c r="A94" s="9" t="s">
        <v>18</v>
      </c>
      <c r="B94" s="9" t="s">
        <v>154</v>
      </c>
      <c r="C94" s="9">
        <v>21</v>
      </c>
      <c r="D94" s="9" t="s">
        <v>893</v>
      </c>
      <c r="E94" s="9" t="s">
        <v>48</v>
      </c>
      <c r="F94" s="9">
        <v>2019.01</v>
      </c>
      <c r="G94" s="34">
        <v>2019.12</v>
      </c>
      <c r="H94" s="9" t="s">
        <v>894</v>
      </c>
      <c r="I94" s="9" t="s">
        <v>35</v>
      </c>
      <c r="J94" s="9" t="s">
        <v>158</v>
      </c>
      <c r="K94" s="9" t="s">
        <v>158</v>
      </c>
      <c r="L94" s="9" t="s">
        <v>154</v>
      </c>
      <c r="M94" s="9" t="s">
        <v>181</v>
      </c>
      <c r="N94" s="9">
        <v>3</v>
      </c>
      <c r="O94" s="9" t="s">
        <v>124</v>
      </c>
      <c r="P94" s="9" t="s">
        <v>160</v>
      </c>
      <c r="Q94" s="9"/>
    </row>
    <row r="95" spans="1:17" ht="60">
      <c r="A95" s="9" t="s">
        <v>18</v>
      </c>
      <c r="B95" s="9" t="s">
        <v>154</v>
      </c>
      <c r="C95" s="9">
        <v>22</v>
      </c>
      <c r="D95" s="9" t="s">
        <v>895</v>
      </c>
      <c r="E95" s="9" t="s">
        <v>97</v>
      </c>
      <c r="F95" s="9">
        <v>2019.01</v>
      </c>
      <c r="G95" s="34">
        <v>2019.12</v>
      </c>
      <c r="H95" s="9" t="s">
        <v>896</v>
      </c>
      <c r="I95" s="9" t="s">
        <v>35</v>
      </c>
      <c r="J95" s="9" t="s">
        <v>158</v>
      </c>
      <c r="K95" s="9" t="s">
        <v>158</v>
      </c>
      <c r="L95" s="9" t="s">
        <v>154</v>
      </c>
      <c r="M95" s="9" t="s">
        <v>181</v>
      </c>
      <c r="N95" s="9">
        <v>80</v>
      </c>
      <c r="O95" s="9" t="s">
        <v>897</v>
      </c>
      <c r="P95" s="9" t="s">
        <v>160</v>
      </c>
      <c r="Q95" s="9"/>
    </row>
    <row r="96" spans="1:17" ht="60">
      <c r="A96" s="9" t="s">
        <v>18</v>
      </c>
      <c r="B96" s="9" t="s">
        <v>154</v>
      </c>
      <c r="C96" s="9">
        <v>23</v>
      </c>
      <c r="D96" s="9" t="s">
        <v>898</v>
      </c>
      <c r="E96" s="9" t="s">
        <v>97</v>
      </c>
      <c r="F96" s="9">
        <v>2019.01</v>
      </c>
      <c r="G96" s="34">
        <v>2019.12</v>
      </c>
      <c r="H96" s="9" t="s">
        <v>899</v>
      </c>
      <c r="I96" s="9" t="s">
        <v>35</v>
      </c>
      <c r="J96" s="9" t="s">
        <v>158</v>
      </c>
      <c r="K96" s="9" t="s">
        <v>158</v>
      </c>
      <c r="L96" s="9" t="s">
        <v>154</v>
      </c>
      <c r="M96" s="9" t="s">
        <v>181</v>
      </c>
      <c r="N96" s="9">
        <v>80</v>
      </c>
      <c r="O96" s="9" t="s">
        <v>863</v>
      </c>
      <c r="P96" s="9" t="s">
        <v>160</v>
      </c>
      <c r="Q96" s="9"/>
    </row>
    <row r="97" spans="1:17" ht="60">
      <c r="A97" s="9" t="s">
        <v>18</v>
      </c>
      <c r="B97" s="9" t="s">
        <v>154</v>
      </c>
      <c r="C97" s="9">
        <v>24</v>
      </c>
      <c r="D97" s="9" t="s">
        <v>900</v>
      </c>
      <c r="E97" s="9" t="s">
        <v>33</v>
      </c>
      <c r="F97" s="9" t="s">
        <v>857</v>
      </c>
      <c r="G97" s="34">
        <v>2019.06</v>
      </c>
      <c r="H97" s="9" t="s">
        <v>184</v>
      </c>
      <c r="I97" s="9" t="s">
        <v>23</v>
      </c>
      <c r="J97" s="9" t="s">
        <v>69</v>
      </c>
      <c r="K97" s="9" t="s">
        <v>69</v>
      </c>
      <c r="L97" s="9" t="s">
        <v>154</v>
      </c>
      <c r="M97" s="9" t="s">
        <v>181</v>
      </c>
      <c r="N97" s="9">
        <v>23</v>
      </c>
      <c r="O97" s="9" t="s">
        <v>167</v>
      </c>
      <c r="P97" s="9" t="s">
        <v>160</v>
      </c>
      <c r="Q97" s="9"/>
    </row>
    <row r="98" spans="1:17" ht="60">
      <c r="A98" s="9" t="s">
        <v>18</v>
      </c>
      <c r="B98" s="9" t="s">
        <v>154</v>
      </c>
      <c r="C98" s="9">
        <v>25</v>
      </c>
      <c r="D98" s="9" t="s">
        <v>901</v>
      </c>
      <c r="E98" s="9" t="s">
        <v>33</v>
      </c>
      <c r="F98" s="9" t="s">
        <v>857</v>
      </c>
      <c r="G98" s="34">
        <v>2019.06</v>
      </c>
      <c r="H98" s="9" t="s">
        <v>878</v>
      </c>
      <c r="I98" s="9" t="s">
        <v>23</v>
      </c>
      <c r="J98" s="9" t="s">
        <v>69</v>
      </c>
      <c r="K98" s="9" t="s">
        <v>69</v>
      </c>
      <c r="L98" s="9" t="s">
        <v>154</v>
      </c>
      <c r="M98" s="9" t="s">
        <v>181</v>
      </c>
      <c r="N98" s="9">
        <v>10</v>
      </c>
      <c r="O98" s="9" t="s">
        <v>167</v>
      </c>
      <c r="P98" s="9" t="s">
        <v>160</v>
      </c>
      <c r="Q98" s="9"/>
    </row>
    <row r="99" spans="1:17" ht="60">
      <c r="A99" s="9" t="s">
        <v>18</v>
      </c>
      <c r="B99" s="9" t="s">
        <v>154</v>
      </c>
      <c r="C99" s="9">
        <v>26</v>
      </c>
      <c r="D99" s="9" t="s">
        <v>902</v>
      </c>
      <c r="E99" s="9" t="s">
        <v>33</v>
      </c>
      <c r="F99" s="9">
        <v>2019.01</v>
      </c>
      <c r="G99" s="34">
        <v>2019.12</v>
      </c>
      <c r="H99" s="9" t="s">
        <v>903</v>
      </c>
      <c r="I99" s="9" t="s">
        <v>23</v>
      </c>
      <c r="J99" s="9" t="s">
        <v>69</v>
      </c>
      <c r="K99" s="9" t="s">
        <v>69</v>
      </c>
      <c r="L99" s="9" t="s">
        <v>154</v>
      </c>
      <c r="M99" s="9" t="s">
        <v>181</v>
      </c>
      <c r="N99" s="9">
        <v>15</v>
      </c>
      <c r="O99" s="9" t="s">
        <v>167</v>
      </c>
      <c r="P99" s="9" t="s">
        <v>160</v>
      </c>
      <c r="Q99" s="9"/>
    </row>
    <row r="100" spans="1:17" ht="60">
      <c r="A100" s="9" t="s">
        <v>18</v>
      </c>
      <c r="B100" s="9" t="s">
        <v>154</v>
      </c>
      <c r="C100" s="9">
        <v>27</v>
      </c>
      <c r="D100" s="9" t="s">
        <v>904</v>
      </c>
      <c r="E100" s="9" t="s">
        <v>48</v>
      </c>
      <c r="F100" s="9">
        <v>2019.01</v>
      </c>
      <c r="G100" s="34">
        <v>2019.12</v>
      </c>
      <c r="H100" s="9" t="s">
        <v>905</v>
      </c>
      <c r="I100" s="9" t="s">
        <v>197</v>
      </c>
      <c r="J100" s="9" t="s">
        <v>69</v>
      </c>
      <c r="K100" s="9" t="s">
        <v>69</v>
      </c>
      <c r="L100" s="9" t="s">
        <v>154</v>
      </c>
      <c r="M100" s="9" t="s">
        <v>181</v>
      </c>
      <c r="N100" s="9">
        <v>5</v>
      </c>
      <c r="O100" s="9" t="s">
        <v>194</v>
      </c>
      <c r="P100" s="9" t="s">
        <v>160</v>
      </c>
      <c r="Q100" s="9"/>
    </row>
    <row r="101" spans="1:17" ht="60">
      <c r="A101" s="9" t="s">
        <v>18</v>
      </c>
      <c r="B101" s="9" t="s">
        <v>154</v>
      </c>
      <c r="C101" s="9">
        <v>28</v>
      </c>
      <c r="D101" s="9" t="s">
        <v>906</v>
      </c>
      <c r="E101" s="9" t="s">
        <v>48</v>
      </c>
      <c r="F101" s="9">
        <v>2019.01</v>
      </c>
      <c r="G101" s="34">
        <v>2019.12</v>
      </c>
      <c r="H101" s="9" t="s">
        <v>798</v>
      </c>
      <c r="I101" s="9" t="s">
        <v>197</v>
      </c>
      <c r="J101" s="9" t="s">
        <v>69</v>
      </c>
      <c r="K101" s="9" t="s">
        <v>69</v>
      </c>
      <c r="L101" s="9" t="s">
        <v>154</v>
      </c>
      <c r="M101" s="9" t="s">
        <v>181</v>
      </c>
      <c r="N101" s="9">
        <v>10</v>
      </c>
      <c r="O101" s="9" t="s">
        <v>194</v>
      </c>
      <c r="P101" s="9" t="s">
        <v>160</v>
      </c>
      <c r="Q101" s="9"/>
    </row>
    <row r="102" spans="1:17" ht="60">
      <c r="A102" s="9" t="s">
        <v>18</v>
      </c>
      <c r="B102" s="9" t="s">
        <v>154</v>
      </c>
      <c r="C102" s="9">
        <v>29</v>
      </c>
      <c r="D102" s="9" t="s">
        <v>907</v>
      </c>
      <c r="E102" s="9" t="s">
        <v>97</v>
      </c>
      <c r="F102" s="9">
        <v>2019.01</v>
      </c>
      <c r="G102" s="34">
        <v>2019.12</v>
      </c>
      <c r="H102" s="9" t="s">
        <v>908</v>
      </c>
      <c r="I102" s="9" t="s">
        <v>35</v>
      </c>
      <c r="J102" s="9" t="s">
        <v>69</v>
      </c>
      <c r="K102" s="9" t="s">
        <v>69</v>
      </c>
      <c r="L102" s="9" t="s">
        <v>154</v>
      </c>
      <c r="M102" s="9" t="s">
        <v>181</v>
      </c>
      <c r="N102" s="9">
        <v>17</v>
      </c>
      <c r="O102" s="9" t="s">
        <v>897</v>
      </c>
      <c r="P102" s="9" t="s">
        <v>160</v>
      </c>
      <c r="Q102" s="9"/>
    </row>
    <row r="103" spans="1:17" ht="60">
      <c r="A103" s="9" t="s">
        <v>18</v>
      </c>
      <c r="B103" s="9" t="s">
        <v>154</v>
      </c>
      <c r="C103" s="9">
        <v>30</v>
      </c>
      <c r="D103" s="9" t="s">
        <v>909</v>
      </c>
      <c r="E103" s="9" t="s">
        <v>33</v>
      </c>
      <c r="F103" s="9" t="s">
        <v>857</v>
      </c>
      <c r="G103" s="34">
        <v>2019.06</v>
      </c>
      <c r="H103" s="9" t="s">
        <v>184</v>
      </c>
      <c r="I103" s="9" t="s">
        <v>23</v>
      </c>
      <c r="J103" s="9" t="s">
        <v>69</v>
      </c>
      <c r="K103" s="9" t="s">
        <v>69</v>
      </c>
      <c r="L103" s="9" t="s">
        <v>154</v>
      </c>
      <c r="M103" s="15" t="s">
        <v>181</v>
      </c>
      <c r="N103" s="9">
        <v>23</v>
      </c>
      <c r="O103" s="9" t="s">
        <v>167</v>
      </c>
      <c r="P103" s="9" t="s">
        <v>160</v>
      </c>
      <c r="Q103" s="52"/>
    </row>
    <row r="104" spans="1:17" ht="60">
      <c r="A104" s="9" t="s">
        <v>18</v>
      </c>
      <c r="B104" s="9" t="s">
        <v>154</v>
      </c>
      <c r="C104" s="9">
        <v>31</v>
      </c>
      <c r="D104" s="9" t="s">
        <v>910</v>
      </c>
      <c r="E104" s="9" t="s">
        <v>48</v>
      </c>
      <c r="F104" s="9" t="s">
        <v>857</v>
      </c>
      <c r="G104" s="34">
        <v>2019.06</v>
      </c>
      <c r="H104" s="9" t="s">
        <v>911</v>
      </c>
      <c r="I104" s="9" t="s">
        <v>23</v>
      </c>
      <c r="J104" s="9" t="s">
        <v>212</v>
      </c>
      <c r="K104" s="9" t="s">
        <v>212</v>
      </c>
      <c r="L104" s="9" t="s">
        <v>154</v>
      </c>
      <c r="M104" s="15" t="s">
        <v>181</v>
      </c>
      <c r="N104" s="9">
        <v>18</v>
      </c>
      <c r="O104" s="9" t="s">
        <v>912</v>
      </c>
      <c r="P104" s="9" t="s">
        <v>160</v>
      </c>
      <c r="Q104" s="9"/>
    </row>
    <row r="105" spans="1:17" ht="60">
      <c r="A105" s="9" t="s">
        <v>18</v>
      </c>
      <c r="B105" s="9" t="s">
        <v>154</v>
      </c>
      <c r="C105" s="9">
        <v>32</v>
      </c>
      <c r="D105" s="9" t="s">
        <v>913</v>
      </c>
      <c r="E105" s="9" t="s">
        <v>97</v>
      </c>
      <c r="F105" s="9" t="s">
        <v>857</v>
      </c>
      <c r="G105" s="34">
        <v>2019.12</v>
      </c>
      <c r="H105" s="9" t="s">
        <v>914</v>
      </c>
      <c r="I105" s="9" t="s">
        <v>35</v>
      </c>
      <c r="J105" s="9" t="s">
        <v>212</v>
      </c>
      <c r="K105" s="9" t="s">
        <v>212</v>
      </c>
      <c r="L105" s="9" t="s">
        <v>154</v>
      </c>
      <c r="M105" s="15" t="s">
        <v>181</v>
      </c>
      <c r="N105" s="9">
        <v>18</v>
      </c>
      <c r="O105" s="9" t="s">
        <v>915</v>
      </c>
      <c r="P105" s="9" t="s">
        <v>160</v>
      </c>
      <c r="Q105" s="9"/>
    </row>
    <row r="106" spans="1:17" ht="60">
      <c r="A106" s="9" t="s">
        <v>18</v>
      </c>
      <c r="B106" s="9" t="s">
        <v>154</v>
      </c>
      <c r="C106" s="9">
        <v>33</v>
      </c>
      <c r="D106" s="9" t="s">
        <v>916</v>
      </c>
      <c r="E106" s="9" t="s">
        <v>48</v>
      </c>
      <c r="F106" s="9">
        <v>2019.01</v>
      </c>
      <c r="G106" s="34">
        <v>2019.12</v>
      </c>
      <c r="H106" s="9" t="s">
        <v>905</v>
      </c>
      <c r="I106" s="9" t="s">
        <v>23</v>
      </c>
      <c r="J106" s="9" t="s">
        <v>212</v>
      </c>
      <c r="K106" s="9" t="s">
        <v>212</v>
      </c>
      <c r="L106" s="9" t="s">
        <v>154</v>
      </c>
      <c r="M106" s="9" t="s">
        <v>181</v>
      </c>
      <c r="N106" s="9">
        <v>90</v>
      </c>
      <c r="O106" s="9" t="s">
        <v>124</v>
      </c>
      <c r="P106" s="9" t="s">
        <v>160</v>
      </c>
      <c r="Q106" s="9"/>
    </row>
    <row r="107" spans="1:17" ht="60">
      <c r="A107" s="9" t="s">
        <v>18</v>
      </c>
      <c r="B107" s="9" t="s">
        <v>154</v>
      </c>
      <c r="C107" s="9">
        <v>34</v>
      </c>
      <c r="D107" s="9" t="s">
        <v>917</v>
      </c>
      <c r="E107" s="9" t="s">
        <v>48</v>
      </c>
      <c r="F107" s="9">
        <v>2019.01</v>
      </c>
      <c r="G107" s="34">
        <v>2019.12</v>
      </c>
      <c r="H107" s="9" t="s">
        <v>918</v>
      </c>
      <c r="I107" s="9" t="s">
        <v>23</v>
      </c>
      <c r="J107" s="9" t="s">
        <v>212</v>
      </c>
      <c r="K107" s="9" t="s">
        <v>212</v>
      </c>
      <c r="L107" s="9" t="s">
        <v>154</v>
      </c>
      <c r="M107" s="9" t="s">
        <v>181</v>
      </c>
      <c r="N107" s="9">
        <v>50</v>
      </c>
      <c r="O107" s="9" t="s">
        <v>912</v>
      </c>
      <c r="P107" s="9" t="s">
        <v>160</v>
      </c>
      <c r="Q107" s="9"/>
    </row>
    <row r="108" spans="1:17" ht="60">
      <c r="A108" s="9" t="s">
        <v>18</v>
      </c>
      <c r="B108" s="9" t="s">
        <v>154</v>
      </c>
      <c r="C108" s="9">
        <v>35</v>
      </c>
      <c r="D108" s="9" t="s">
        <v>919</v>
      </c>
      <c r="E108" s="9" t="s">
        <v>76</v>
      </c>
      <c r="F108" s="9" t="s">
        <v>857</v>
      </c>
      <c r="G108" s="34">
        <v>2019.12</v>
      </c>
      <c r="H108" s="15" t="s">
        <v>920</v>
      </c>
      <c r="I108" s="15" t="s">
        <v>35</v>
      </c>
      <c r="J108" s="15" t="s">
        <v>162</v>
      </c>
      <c r="K108" s="15" t="s">
        <v>162</v>
      </c>
      <c r="L108" s="15" t="s">
        <v>154</v>
      </c>
      <c r="M108" s="15" t="s">
        <v>181</v>
      </c>
      <c r="N108" s="9">
        <v>5</v>
      </c>
      <c r="O108" s="9" t="s">
        <v>921</v>
      </c>
      <c r="P108" s="9" t="s">
        <v>160</v>
      </c>
      <c r="Q108" s="9"/>
    </row>
    <row r="109" spans="1:17" ht="60">
      <c r="A109" s="9" t="s">
        <v>18</v>
      </c>
      <c r="B109" s="9" t="s">
        <v>154</v>
      </c>
      <c r="C109" s="9">
        <v>36</v>
      </c>
      <c r="D109" s="9" t="s">
        <v>922</v>
      </c>
      <c r="E109" s="9" t="s">
        <v>97</v>
      </c>
      <c r="F109" s="9">
        <v>2019.01</v>
      </c>
      <c r="G109" s="34">
        <v>2019.12</v>
      </c>
      <c r="H109" s="9" t="s">
        <v>923</v>
      </c>
      <c r="I109" s="9" t="s">
        <v>23</v>
      </c>
      <c r="J109" s="9" t="s">
        <v>162</v>
      </c>
      <c r="K109" s="9" t="s">
        <v>162</v>
      </c>
      <c r="L109" s="9" t="s">
        <v>154</v>
      </c>
      <c r="M109" s="9" t="s">
        <v>181</v>
      </c>
      <c r="N109" s="9">
        <v>90</v>
      </c>
      <c r="O109" s="9" t="s">
        <v>897</v>
      </c>
      <c r="P109" s="9" t="s">
        <v>160</v>
      </c>
      <c r="Q109" s="9"/>
    </row>
    <row r="110" spans="1:17" ht="60">
      <c r="A110" s="9" t="s">
        <v>18</v>
      </c>
      <c r="B110" s="9" t="s">
        <v>154</v>
      </c>
      <c r="C110" s="9">
        <v>37</v>
      </c>
      <c r="D110" s="9" t="s">
        <v>924</v>
      </c>
      <c r="E110" s="9" t="s">
        <v>97</v>
      </c>
      <c r="F110" s="9">
        <v>2019.01</v>
      </c>
      <c r="G110" s="34">
        <v>2019.12</v>
      </c>
      <c r="H110" s="9" t="s">
        <v>925</v>
      </c>
      <c r="I110" s="9" t="s">
        <v>23</v>
      </c>
      <c r="J110" s="9" t="s">
        <v>162</v>
      </c>
      <c r="K110" s="9" t="s">
        <v>162</v>
      </c>
      <c r="L110" s="9" t="s">
        <v>154</v>
      </c>
      <c r="M110" s="9" t="s">
        <v>181</v>
      </c>
      <c r="N110" s="9">
        <v>66</v>
      </c>
      <c r="O110" s="9" t="s">
        <v>897</v>
      </c>
      <c r="P110" s="9" t="s">
        <v>160</v>
      </c>
      <c r="Q110" s="9"/>
    </row>
    <row r="111" spans="1:17" ht="60">
      <c r="A111" s="9" t="s">
        <v>18</v>
      </c>
      <c r="B111" s="9" t="s">
        <v>154</v>
      </c>
      <c r="C111" s="9">
        <v>38</v>
      </c>
      <c r="D111" s="9" t="s">
        <v>926</v>
      </c>
      <c r="E111" s="9" t="s">
        <v>33</v>
      </c>
      <c r="F111" s="9">
        <v>2019.01</v>
      </c>
      <c r="G111" s="34">
        <v>2019.12</v>
      </c>
      <c r="H111" s="9" t="s">
        <v>868</v>
      </c>
      <c r="I111" s="9" t="s">
        <v>35</v>
      </c>
      <c r="J111" s="9" t="s">
        <v>162</v>
      </c>
      <c r="K111" s="9" t="s">
        <v>162</v>
      </c>
      <c r="L111" s="9" t="s">
        <v>154</v>
      </c>
      <c r="M111" s="9" t="s">
        <v>181</v>
      </c>
      <c r="N111" s="9">
        <v>35</v>
      </c>
      <c r="O111" s="9" t="s">
        <v>912</v>
      </c>
      <c r="P111" s="9" t="s">
        <v>160</v>
      </c>
      <c r="Q111" s="9"/>
    </row>
    <row r="112" spans="1:17" ht="60">
      <c r="A112" s="9" t="s">
        <v>18</v>
      </c>
      <c r="B112" s="9" t="s">
        <v>154</v>
      </c>
      <c r="C112" s="9">
        <v>39</v>
      </c>
      <c r="D112" s="9" t="s">
        <v>927</v>
      </c>
      <c r="E112" s="9" t="s">
        <v>33</v>
      </c>
      <c r="F112" s="9">
        <v>2019.01</v>
      </c>
      <c r="G112" s="34">
        <v>2019.12</v>
      </c>
      <c r="H112" s="9" t="s">
        <v>928</v>
      </c>
      <c r="I112" s="9" t="s">
        <v>23</v>
      </c>
      <c r="J112" s="9" t="s">
        <v>162</v>
      </c>
      <c r="K112" s="9" t="s">
        <v>162</v>
      </c>
      <c r="L112" s="9" t="s">
        <v>154</v>
      </c>
      <c r="M112" s="9" t="s">
        <v>181</v>
      </c>
      <c r="N112" s="9">
        <v>56</v>
      </c>
      <c r="O112" s="9" t="s">
        <v>167</v>
      </c>
      <c r="P112" s="9" t="s">
        <v>160</v>
      </c>
      <c r="Q112" s="9"/>
    </row>
    <row r="113" spans="1:17" ht="60">
      <c r="A113" s="9" t="s">
        <v>18</v>
      </c>
      <c r="B113" s="9" t="s">
        <v>154</v>
      </c>
      <c r="C113" s="9">
        <v>40</v>
      </c>
      <c r="D113" s="9" t="s">
        <v>929</v>
      </c>
      <c r="E113" s="9" t="s">
        <v>97</v>
      </c>
      <c r="F113" s="9">
        <v>2019.01</v>
      </c>
      <c r="G113" s="34">
        <v>2019.12</v>
      </c>
      <c r="H113" s="9" t="s">
        <v>930</v>
      </c>
      <c r="I113" s="9" t="s">
        <v>23</v>
      </c>
      <c r="J113" s="9" t="s">
        <v>162</v>
      </c>
      <c r="K113" s="9" t="s">
        <v>162</v>
      </c>
      <c r="L113" s="9" t="s">
        <v>154</v>
      </c>
      <c r="M113" s="9" t="s">
        <v>181</v>
      </c>
      <c r="N113" s="9">
        <v>80</v>
      </c>
      <c r="O113" s="9" t="s">
        <v>897</v>
      </c>
      <c r="P113" s="9" t="s">
        <v>160</v>
      </c>
      <c r="Q113" s="9"/>
    </row>
    <row r="114" spans="1:17" ht="60">
      <c r="A114" s="9" t="s">
        <v>18</v>
      </c>
      <c r="B114" s="9" t="s">
        <v>154</v>
      </c>
      <c r="C114" s="9">
        <v>41</v>
      </c>
      <c r="D114" s="9" t="s">
        <v>931</v>
      </c>
      <c r="E114" s="9" t="s">
        <v>253</v>
      </c>
      <c r="F114" s="9">
        <v>2019.01</v>
      </c>
      <c r="G114" s="34">
        <v>2019.12</v>
      </c>
      <c r="H114" s="32" t="s">
        <v>932</v>
      </c>
      <c r="I114" s="32" t="s">
        <v>237</v>
      </c>
      <c r="J114" s="32" t="s">
        <v>162</v>
      </c>
      <c r="K114" s="32" t="s">
        <v>162</v>
      </c>
      <c r="L114" s="32" t="s">
        <v>154</v>
      </c>
      <c r="M114" s="32" t="s">
        <v>181</v>
      </c>
      <c r="N114" s="9">
        <v>72</v>
      </c>
      <c r="O114" s="9" t="s">
        <v>167</v>
      </c>
      <c r="P114" s="9" t="s">
        <v>160</v>
      </c>
      <c r="Q114" s="9"/>
    </row>
    <row r="115" spans="1:17" ht="72">
      <c r="A115" s="9" t="s">
        <v>18</v>
      </c>
      <c r="B115" s="9" t="s">
        <v>154</v>
      </c>
      <c r="C115" s="9">
        <v>42</v>
      </c>
      <c r="D115" s="9" t="s">
        <v>933</v>
      </c>
      <c r="E115" s="9" t="s">
        <v>33</v>
      </c>
      <c r="F115" s="9">
        <v>2019.01</v>
      </c>
      <c r="G115" s="34">
        <v>2019.12</v>
      </c>
      <c r="H115" s="49" t="s">
        <v>934</v>
      </c>
      <c r="I115" s="9" t="s">
        <v>23</v>
      </c>
      <c r="J115" s="49" t="s">
        <v>158</v>
      </c>
      <c r="K115" s="49" t="s">
        <v>158</v>
      </c>
      <c r="L115" s="32" t="s">
        <v>154</v>
      </c>
      <c r="M115" s="49" t="s">
        <v>935</v>
      </c>
      <c r="N115" s="9">
        <v>8</v>
      </c>
      <c r="O115" s="9" t="s">
        <v>167</v>
      </c>
      <c r="P115" s="9" t="s">
        <v>160</v>
      </c>
      <c r="Q115" s="9"/>
    </row>
    <row r="116" spans="1:17" ht="72">
      <c r="A116" s="9" t="s">
        <v>18</v>
      </c>
      <c r="B116" s="9" t="s">
        <v>154</v>
      </c>
      <c r="C116" s="9">
        <v>43</v>
      </c>
      <c r="D116" s="9" t="s">
        <v>936</v>
      </c>
      <c r="E116" s="9" t="s">
        <v>33</v>
      </c>
      <c r="F116" s="9">
        <v>2019.01</v>
      </c>
      <c r="G116" s="34">
        <v>2019.12</v>
      </c>
      <c r="H116" s="15" t="s">
        <v>934</v>
      </c>
      <c r="I116" s="9" t="s">
        <v>23</v>
      </c>
      <c r="J116" s="49" t="s">
        <v>158</v>
      </c>
      <c r="K116" s="49" t="s">
        <v>158</v>
      </c>
      <c r="L116" s="32" t="s">
        <v>154</v>
      </c>
      <c r="M116" s="49" t="s">
        <v>935</v>
      </c>
      <c r="N116" s="9">
        <v>8</v>
      </c>
      <c r="O116" s="9" t="s">
        <v>167</v>
      </c>
      <c r="P116" s="9" t="s">
        <v>160</v>
      </c>
      <c r="Q116" s="9"/>
    </row>
    <row r="117" spans="1:17" ht="72">
      <c r="A117" s="9" t="s">
        <v>18</v>
      </c>
      <c r="B117" s="9" t="s">
        <v>154</v>
      </c>
      <c r="C117" s="9">
        <v>44</v>
      </c>
      <c r="D117" s="9" t="s">
        <v>937</v>
      </c>
      <c r="E117" s="9" t="s">
        <v>938</v>
      </c>
      <c r="F117" s="9">
        <v>2019.01</v>
      </c>
      <c r="G117" s="34">
        <v>2019.12</v>
      </c>
      <c r="H117" s="50" t="s">
        <v>939</v>
      </c>
      <c r="I117" s="9" t="s">
        <v>23</v>
      </c>
      <c r="J117" s="49" t="s">
        <v>69</v>
      </c>
      <c r="K117" s="49" t="s">
        <v>69</v>
      </c>
      <c r="L117" s="32" t="s">
        <v>154</v>
      </c>
      <c r="M117" s="49" t="s">
        <v>935</v>
      </c>
      <c r="N117" s="9">
        <v>16</v>
      </c>
      <c r="O117" s="9" t="s">
        <v>940</v>
      </c>
      <c r="P117" s="9" t="s">
        <v>160</v>
      </c>
      <c r="Q117" s="9"/>
    </row>
    <row r="118" spans="1:17" ht="72">
      <c r="A118" s="9" t="s">
        <v>18</v>
      </c>
      <c r="B118" s="9" t="s">
        <v>154</v>
      </c>
      <c r="C118" s="9">
        <v>45</v>
      </c>
      <c r="D118" s="9" t="s">
        <v>941</v>
      </c>
      <c r="E118" s="9" t="s">
        <v>33</v>
      </c>
      <c r="F118" s="9">
        <v>2019.01</v>
      </c>
      <c r="G118" s="34">
        <v>2019.12</v>
      </c>
      <c r="H118" s="49" t="s">
        <v>942</v>
      </c>
      <c r="I118" s="9" t="s">
        <v>23</v>
      </c>
      <c r="J118" s="49" t="s">
        <v>162</v>
      </c>
      <c r="K118" s="49" t="s">
        <v>162</v>
      </c>
      <c r="L118" s="32" t="s">
        <v>154</v>
      </c>
      <c r="M118" s="49" t="s">
        <v>935</v>
      </c>
      <c r="N118" s="9">
        <v>20</v>
      </c>
      <c r="O118" s="9" t="s">
        <v>167</v>
      </c>
      <c r="P118" s="9" t="s">
        <v>160</v>
      </c>
      <c r="Q118" s="9"/>
    </row>
    <row r="119" spans="1:17" s="41" customFormat="1" ht="25.5" customHeight="1">
      <c r="A119" s="6" t="s">
        <v>214</v>
      </c>
      <c r="B119" s="7"/>
      <c r="C119" s="8">
        <v>45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>
        <f>SUM(N74:N118)</f>
        <v>1594</v>
      </c>
      <c r="O119" s="8"/>
      <c r="P119" s="8"/>
      <c r="Q119" s="8"/>
    </row>
    <row r="120" spans="1:17" ht="51">
      <c r="A120" s="9" t="s">
        <v>18</v>
      </c>
      <c r="B120" s="9" t="s">
        <v>215</v>
      </c>
      <c r="C120" s="9">
        <v>1</v>
      </c>
      <c r="D120" s="9" t="s">
        <v>943</v>
      </c>
      <c r="E120" s="9" t="s">
        <v>944</v>
      </c>
      <c r="F120" s="19">
        <v>43466</v>
      </c>
      <c r="G120" s="19">
        <v>43800</v>
      </c>
      <c r="H120" s="9" t="s">
        <v>945</v>
      </c>
      <c r="I120" s="51" t="s">
        <v>23</v>
      </c>
      <c r="J120" s="9" t="s">
        <v>219</v>
      </c>
      <c r="K120" s="9" t="s">
        <v>220</v>
      </c>
      <c r="L120" s="9" t="s">
        <v>215</v>
      </c>
      <c r="M120" s="9" t="s">
        <v>221</v>
      </c>
      <c r="N120" s="9">
        <v>45</v>
      </c>
      <c r="O120" s="9" t="s">
        <v>946</v>
      </c>
      <c r="P120" s="9" t="s">
        <v>223</v>
      </c>
      <c r="Q120" s="9"/>
    </row>
    <row r="121" spans="1:17" ht="51">
      <c r="A121" s="9" t="s">
        <v>18</v>
      </c>
      <c r="B121" s="9" t="s">
        <v>215</v>
      </c>
      <c r="C121" s="9">
        <v>2</v>
      </c>
      <c r="D121" s="9" t="s">
        <v>947</v>
      </c>
      <c r="E121" s="9" t="s">
        <v>948</v>
      </c>
      <c r="F121" s="19">
        <v>43497</v>
      </c>
      <c r="G121" s="19">
        <v>43617</v>
      </c>
      <c r="H121" s="9" t="s">
        <v>949</v>
      </c>
      <c r="I121" s="9" t="s">
        <v>950</v>
      </c>
      <c r="J121" s="9" t="s">
        <v>227</v>
      </c>
      <c r="K121" s="9" t="s">
        <v>951</v>
      </c>
      <c r="L121" s="9" t="s">
        <v>215</v>
      </c>
      <c r="M121" s="9" t="s">
        <v>221</v>
      </c>
      <c r="N121" s="9">
        <v>60</v>
      </c>
      <c r="O121" s="9" t="s">
        <v>952</v>
      </c>
      <c r="P121" s="9" t="s">
        <v>223</v>
      </c>
      <c r="Q121" s="9"/>
    </row>
    <row r="122" spans="1:17" ht="51">
      <c r="A122" s="9" t="s">
        <v>18</v>
      </c>
      <c r="B122" s="9" t="s">
        <v>215</v>
      </c>
      <c r="C122" s="9">
        <v>3</v>
      </c>
      <c r="D122" s="9" t="s">
        <v>953</v>
      </c>
      <c r="E122" s="9" t="s">
        <v>217</v>
      </c>
      <c r="F122" s="19">
        <v>43466</v>
      </c>
      <c r="G122" s="19">
        <v>43800</v>
      </c>
      <c r="H122" s="9" t="s">
        <v>954</v>
      </c>
      <c r="I122" s="51" t="s">
        <v>23</v>
      </c>
      <c r="J122" s="9" t="s">
        <v>62</v>
      </c>
      <c r="K122" s="9" t="s">
        <v>955</v>
      </c>
      <c r="L122" s="9" t="s">
        <v>215</v>
      </c>
      <c r="M122" s="9" t="s">
        <v>221</v>
      </c>
      <c r="N122" s="9">
        <v>30</v>
      </c>
      <c r="O122" s="9" t="s">
        <v>956</v>
      </c>
      <c r="P122" s="9" t="s">
        <v>223</v>
      </c>
      <c r="Q122" s="9"/>
    </row>
    <row r="123" spans="1:17" s="41" customFormat="1" ht="25.5" customHeight="1">
      <c r="A123" s="6" t="s">
        <v>244</v>
      </c>
      <c r="B123" s="7"/>
      <c r="C123" s="8">
        <v>3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>
        <f>SUM(N120:N122)</f>
        <v>135</v>
      </c>
      <c r="O123" s="8"/>
      <c r="P123" s="8"/>
      <c r="Q123" s="8"/>
    </row>
    <row r="124" spans="1:17" s="42" customFormat="1" ht="36">
      <c r="A124" s="11" t="s">
        <v>18</v>
      </c>
      <c r="B124" s="11" t="s">
        <v>245</v>
      </c>
      <c r="C124" s="11">
        <v>1</v>
      </c>
      <c r="D124" s="11" t="s">
        <v>957</v>
      </c>
      <c r="E124" s="11" t="s">
        <v>33</v>
      </c>
      <c r="F124" s="11">
        <v>2019.01</v>
      </c>
      <c r="G124" s="11">
        <v>2019.12</v>
      </c>
      <c r="H124" s="11" t="s">
        <v>958</v>
      </c>
      <c r="I124" s="11" t="s">
        <v>23</v>
      </c>
      <c r="J124" s="11" t="s">
        <v>248</v>
      </c>
      <c r="K124" s="11" t="s">
        <v>249</v>
      </c>
      <c r="L124" s="11" t="s">
        <v>245</v>
      </c>
      <c r="M124" s="11" t="s">
        <v>38</v>
      </c>
      <c r="N124" s="11">
        <v>20</v>
      </c>
      <c r="O124" s="11" t="s">
        <v>250</v>
      </c>
      <c r="P124" s="11" t="s">
        <v>251</v>
      </c>
      <c r="Q124" s="11"/>
    </row>
    <row r="125" spans="1:17" s="42" customFormat="1" ht="36">
      <c r="A125" s="11" t="s">
        <v>18</v>
      </c>
      <c r="B125" s="11" t="s">
        <v>245</v>
      </c>
      <c r="C125" s="11">
        <v>2</v>
      </c>
      <c r="D125" s="11" t="s">
        <v>959</v>
      </c>
      <c r="E125" s="11" t="s">
        <v>48</v>
      </c>
      <c r="F125" s="11">
        <v>2019.01</v>
      </c>
      <c r="G125" s="11">
        <v>2019.12</v>
      </c>
      <c r="H125" s="11" t="s">
        <v>960</v>
      </c>
      <c r="I125" s="11" t="s">
        <v>23</v>
      </c>
      <c r="J125" s="11" t="s">
        <v>248</v>
      </c>
      <c r="K125" s="11" t="s">
        <v>249</v>
      </c>
      <c r="L125" s="11" t="s">
        <v>245</v>
      </c>
      <c r="M125" s="11" t="s">
        <v>38</v>
      </c>
      <c r="N125" s="11">
        <v>10</v>
      </c>
      <c r="O125" s="11" t="s">
        <v>250</v>
      </c>
      <c r="P125" s="11" t="s">
        <v>251</v>
      </c>
      <c r="Q125" s="11"/>
    </row>
    <row r="126" spans="1:17" s="42" customFormat="1" ht="60">
      <c r="A126" s="11" t="s">
        <v>18</v>
      </c>
      <c r="B126" s="11" t="s">
        <v>245</v>
      </c>
      <c r="C126" s="11">
        <v>3</v>
      </c>
      <c r="D126" s="11" t="s">
        <v>961</v>
      </c>
      <c r="E126" s="11" t="s">
        <v>97</v>
      </c>
      <c r="F126" s="11">
        <v>2019.01</v>
      </c>
      <c r="G126" s="11">
        <v>2019.12</v>
      </c>
      <c r="H126" s="11" t="s">
        <v>962</v>
      </c>
      <c r="I126" s="11" t="s">
        <v>23</v>
      </c>
      <c r="J126" s="11" t="s">
        <v>248</v>
      </c>
      <c r="K126" s="11" t="s">
        <v>249</v>
      </c>
      <c r="L126" s="11" t="s">
        <v>245</v>
      </c>
      <c r="M126" s="11" t="s">
        <v>38</v>
      </c>
      <c r="N126" s="11">
        <v>12</v>
      </c>
      <c r="O126" s="11" t="s">
        <v>250</v>
      </c>
      <c r="P126" s="11" t="s">
        <v>251</v>
      </c>
      <c r="Q126" s="11"/>
    </row>
    <row r="127" spans="1:17" s="42" customFormat="1" ht="36">
      <c r="A127" s="11" t="s">
        <v>18</v>
      </c>
      <c r="B127" s="11" t="s">
        <v>245</v>
      </c>
      <c r="C127" s="11">
        <v>4</v>
      </c>
      <c r="D127" s="11" t="s">
        <v>963</v>
      </c>
      <c r="E127" s="11" t="s">
        <v>97</v>
      </c>
      <c r="F127" s="11">
        <v>2019.01</v>
      </c>
      <c r="G127" s="11">
        <v>2019.12</v>
      </c>
      <c r="H127" s="11" t="s">
        <v>270</v>
      </c>
      <c r="I127" s="11" t="s">
        <v>23</v>
      </c>
      <c r="J127" s="11" t="s">
        <v>248</v>
      </c>
      <c r="K127" s="11" t="s">
        <v>249</v>
      </c>
      <c r="L127" s="11" t="s">
        <v>245</v>
      </c>
      <c r="M127" s="11" t="s">
        <v>38</v>
      </c>
      <c r="N127" s="11">
        <v>8</v>
      </c>
      <c r="O127" s="11" t="s">
        <v>250</v>
      </c>
      <c r="P127" s="14" t="s">
        <v>251</v>
      </c>
      <c r="Q127" s="11"/>
    </row>
    <row r="128" spans="1:17" s="42" customFormat="1" ht="36">
      <c r="A128" s="11" t="s">
        <v>18</v>
      </c>
      <c r="B128" s="11" t="s">
        <v>245</v>
      </c>
      <c r="C128" s="11">
        <v>5</v>
      </c>
      <c r="D128" s="11" t="s">
        <v>964</v>
      </c>
      <c r="E128" s="11" t="s">
        <v>97</v>
      </c>
      <c r="F128" s="11">
        <v>2019.01</v>
      </c>
      <c r="G128" s="11">
        <v>2019.12</v>
      </c>
      <c r="H128" s="11" t="s">
        <v>965</v>
      </c>
      <c r="I128" s="11" t="s">
        <v>23</v>
      </c>
      <c r="J128" s="11" t="s">
        <v>248</v>
      </c>
      <c r="K128" s="11" t="s">
        <v>249</v>
      </c>
      <c r="L128" s="11" t="s">
        <v>245</v>
      </c>
      <c r="M128" s="11" t="s">
        <v>38</v>
      </c>
      <c r="N128" s="11">
        <v>30</v>
      </c>
      <c r="O128" s="11" t="s">
        <v>250</v>
      </c>
      <c r="P128" s="14" t="s">
        <v>251</v>
      </c>
      <c r="Q128" s="11"/>
    </row>
    <row r="129" spans="1:17" s="42" customFormat="1" ht="36">
      <c r="A129" s="11" t="s">
        <v>18</v>
      </c>
      <c r="B129" s="11" t="s">
        <v>245</v>
      </c>
      <c r="C129" s="11">
        <v>6</v>
      </c>
      <c r="D129" s="11" t="s">
        <v>966</v>
      </c>
      <c r="E129" s="11" t="s">
        <v>48</v>
      </c>
      <c r="F129" s="11">
        <v>2019.01</v>
      </c>
      <c r="G129" s="11">
        <v>2019.12</v>
      </c>
      <c r="H129" s="11" t="s">
        <v>967</v>
      </c>
      <c r="I129" s="11" t="s">
        <v>23</v>
      </c>
      <c r="J129" s="11" t="s">
        <v>248</v>
      </c>
      <c r="K129" s="11" t="s">
        <v>249</v>
      </c>
      <c r="L129" s="11" t="s">
        <v>245</v>
      </c>
      <c r="M129" s="11" t="s">
        <v>38</v>
      </c>
      <c r="N129" s="11">
        <v>20</v>
      </c>
      <c r="O129" s="11" t="s">
        <v>250</v>
      </c>
      <c r="P129" s="14" t="s">
        <v>251</v>
      </c>
      <c r="Q129" s="11"/>
    </row>
    <row r="130" spans="1:17" s="42" customFormat="1" ht="36">
      <c r="A130" s="11" t="s">
        <v>18</v>
      </c>
      <c r="B130" s="11" t="s">
        <v>245</v>
      </c>
      <c r="C130" s="11">
        <v>7</v>
      </c>
      <c r="D130" s="11" t="s">
        <v>968</v>
      </c>
      <c r="E130" s="11" t="s">
        <v>253</v>
      </c>
      <c r="F130" s="11">
        <v>2019.01</v>
      </c>
      <c r="G130" s="11">
        <v>2019.12</v>
      </c>
      <c r="H130" s="11" t="s">
        <v>969</v>
      </c>
      <c r="I130" s="11" t="s">
        <v>23</v>
      </c>
      <c r="J130" s="11" t="s">
        <v>255</v>
      </c>
      <c r="K130" s="11" t="s">
        <v>256</v>
      </c>
      <c r="L130" s="11" t="s">
        <v>245</v>
      </c>
      <c r="M130" s="11" t="s">
        <v>38</v>
      </c>
      <c r="N130" s="11">
        <v>2</v>
      </c>
      <c r="O130" s="11" t="s">
        <v>250</v>
      </c>
      <c r="P130" s="11" t="s">
        <v>251</v>
      </c>
      <c r="Q130" s="11"/>
    </row>
    <row r="131" spans="1:17" s="42" customFormat="1" ht="36">
      <c r="A131" s="11" t="s">
        <v>18</v>
      </c>
      <c r="B131" s="11" t="s">
        <v>245</v>
      </c>
      <c r="C131" s="11">
        <v>8</v>
      </c>
      <c r="D131" s="11" t="s">
        <v>970</v>
      </c>
      <c r="E131" s="11" t="s">
        <v>48</v>
      </c>
      <c r="F131" s="11">
        <v>2019.01</v>
      </c>
      <c r="G131" s="11">
        <v>2019.12</v>
      </c>
      <c r="H131" s="11" t="s">
        <v>254</v>
      </c>
      <c r="I131" s="11" t="s">
        <v>23</v>
      </c>
      <c r="J131" s="11" t="s">
        <v>255</v>
      </c>
      <c r="K131" s="11" t="s">
        <v>256</v>
      </c>
      <c r="L131" s="11" t="s">
        <v>245</v>
      </c>
      <c r="M131" s="11" t="s">
        <v>38</v>
      </c>
      <c r="N131" s="11">
        <v>48</v>
      </c>
      <c r="O131" s="11" t="s">
        <v>250</v>
      </c>
      <c r="P131" s="11" t="s">
        <v>251</v>
      </c>
      <c r="Q131" s="11"/>
    </row>
    <row r="132" spans="1:17" s="42" customFormat="1" ht="36">
      <c r="A132" s="11" t="s">
        <v>18</v>
      </c>
      <c r="B132" s="11" t="s">
        <v>245</v>
      </c>
      <c r="C132" s="11">
        <v>9</v>
      </c>
      <c r="D132" s="11" t="s">
        <v>971</v>
      </c>
      <c r="E132" s="11" t="s">
        <v>48</v>
      </c>
      <c r="F132" s="11">
        <v>2019.01</v>
      </c>
      <c r="G132" s="11">
        <v>2019.12</v>
      </c>
      <c r="H132" s="11" t="s">
        <v>972</v>
      </c>
      <c r="I132" s="11" t="s">
        <v>23</v>
      </c>
      <c r="J132" s="11" t="s">
        <v>255</v>
      </c>
      <c r="K132" s="11" t="s">
        <v>256</v>
      </c>
      <c r="L132" s="11" t="s">
        <v>245</v>
      </c>
      <c r="M132" s="11" t="s">
        <v>38</v>
      </c>
      <c r="N132" s="11">
        <v>16</v>
      </c>
      <c r="O132" s="11" t="s">
        <v>250</v>
      </c>
      <c r="P132" s="11" t="s">
        <v>251</v>
      </c>
      <c r="Q132" s="11"/>
    </row>
    <row r="133" spans="1:17" s="42" customFormat="1" ht="36">
      <c r="A133" s="11" t="s">
        <v>18</v>
      </c>
      <c r="B133" s="11" t="s">
        <v>245</v>
      </c>
      <c r="C133" s="11">
        <v>10</v>
      </c>
      <c r="D133" s="11" t="s">
        <v>973</v>
      </c>
      <c r="E133" s="11" t="s">
        <v>48</v>
      </c>
      <c r="F133" s="11">
        <v>2019.01</v>
      </c>
      <c r="G133" s="11">
        <v>2019.12</v>
      </c>
      <c r="H133" s="11" t="s">
        <v>974</v>
      </c>
      <c r="I133" s="11" t="s">
        <v>197</v>
      </c>
      <c r="J133" s="11" t="s">
        <v>255</v>
      </c>
      <c r="K133" s="11" t="s">
        <v>256</v>
      </c>
      <c r="L133" s="11" t="s">
        <v>245</v>
      </c>
      <c r="M133" s="11" t="s">
        <v>38</v>
      </c>
      <c r="N133" s="11">
        <v>7</v>
      </c>
      <c r="O133" s="11" t="s">
        <v>250</v>
      </c>
      <c r="P133" s="11" t="s">
        <v>251</v>
      </c>
      <c r="Q133" s="11"/>
    </row>
    <row r="134" spans="1:17" s="42" customFormat="1" ht="36">
      <c r="A134" s="11" t="s">
        <v>18</v>
      </c>
      <c r="B134" s="11" t="s">
        <v>245</v>
      </c>
      <c r="C134" s="11">
        <v>11</v>
      </c>
      <c r="D134" s="11" t="s">
        <v>975</v>
      </c>
      <c r="E134" s="11" t="s">
        <v>97</v>
      </c>
      <c r="F134" s="11">
        <v>2019.01</v>
      </c>
      <c r="G134" s="11">
        <v>2019.12</v>
      </c>
      <c r="H134" s="11" t="s">
        <v>976</v>
      </c>
      <c r="I134" s="11" t="s">
        <v>23</v>
      </c>
      <c r="J134" s="11" t="s">
        <v>255</v>
      </c>
      <c r="K134" s="11" t="s">
        <v>256</v>
      </c>
      <c r="L134" s="11" t="s">
        <v>245</v>
      </c>
      <c r="M134" s="11" t="s">
        <v>38</v>
      </c>
      <c r="N134" s="11">
        <v>10</v>
      </c>
      <c r="O134" s="11" t="s">
        <v>250</v>
      </c>
      <c r="P134" s="11" t="s">
        <v>251</v>
      </c>
      <c r="Q134" s="11"/>
    </row>
    <row r="135" spans="1:17" s="42" customFormat="1" ht="36">
      <c r="A135" s="11" t="s">
        <v>18</v>
      </c>
      <c r="B135" s="11" t="s">
        <v>245</v>
      </c>
      <c r="C135" s="11">
        <v>12</v>
      </c>
      <c r="D135" s="11" t="s">
        <v>977</v>
      </c>
      <c r="E135" s="11" t="s">
        <v>33</v>
      </c>
      <c r="F135" s="11">
        <v>2019.01</v>
      </c>
      <c r="G135" s="11">
        <v>2019.12</v>
      </c>
      <c r="H135" s="11" t="s">
        <v>978</v>
      </c>
      <c r="I135" s="11" t="s">
        <v>23</v>
      </c>
      <c r="J135" s="11" t="s">
        <v>255</v>
      </c>
      <c r="K135" s="11" t="s">
        <v>256</v>
      </c>
      <c r="L135" s="11" t="s">
        <v>245</v>
      </c>
      <c r="M135" s="11" t="s">
        <v>38</v>
      </c>
      <c r="N135" s="11">
        <v>1</v>
      </c>
      <c r="O135" s="11" t="s">
        <v>250</v>
      </c>
      <c r="P135" s="11" t="s">
        <v>251</v>
      </c>
      <c r="Q135" s="11"/>
    </row>
    <row r="136" spans="1:17" s="42" customFormat="1" ht="36">
      <c r="A136" s="11" t="s">
        <v>18</v>
      </c>
      <c r="B136" s="11" t="s">
        <v>245</v>
      </c>
      <c r="C136" s="11">
        <v>13</v>
      </c>
      <c r="D136" s="11" t="s">
        <v>979</v>
      </c>
      <c r="E136" s="11" t="s">
        <v>253</v>
      </c>
      <c r="F136" s="11">
        <v>2019.01</v>
      </c>
      <c r="G136" s="11">
        <v>2019.12</v>
      </c>
      <c r="H136" s="11" t="s">
        <v>980</v>
      </c>
      <c r="I136" s="11" t="s">
        <v>23</v>
      </c>
      <c r="J136" s="11" t="s">
        <v>255</v>
      </c>
      <c r="K136" s="11" t="s">
        <v>256</v>
      </c>
      <c r="L136" s="11" t="s">
        <v>245</v>
      </c>
      <c r="M136" s="11" t="s">
        <v>38</v>
      </c>
      <c r="N136" s="11">
        <v>4</v>
      </c>
      <c r="O136" s="11" t="s">
        <v>250</v>
      </c>
      <c r="P136" s="14" t="s">
        <v>251</v>
      </c>
      <c r="Q136" s="11"/>
    </row>
    <row r="137" spans="1:17" s="42" customFormat="1" ht="36">
      <c r="A137" s="11" t="s">
        <v>18</v>
      </c>
      <c r="B137" s="11" t="s">
        <v>245</v>
      </c>
      <c r="C137" s="11">
        <v>14</v>
      </c>
      <c r="D137" s="11" t="s">
        <v>981</v>
      </c>
      <c r="E137" s="11" t="s">
        <v>253</v>
      </c>
      <c r="F137" s="11">
        <v>2019.01</v>
      </c>
      <c r="G137" s="11">
        <v>2019.12</v>
      </c>
      <c r="H137" s="11" t="s">
        <v>982</v>
      </c>
      <c r="I137" s="11" t="s">
        <v>23</v>
      </c>
      <c r="J137" s="11" t="s">
        <v>255</v>
      </c>
      <c r="K137" s="11" t="s">
        <v>256</v>
      </c>
      <c r="L137" s="11" t="s">
        <v>245</v>
      </c>
      <c r="M137" s="11" t="s">
        <v>38</v>
      </c>
      <c r="N137" s="11">
        <v>2</v>
      </c>
      <c r="O137" s="11" t="s">
        <v>250</v>
      </c>
      <c r="P137" s="14" t="s">
        <v>251</v>
      </c>
      <c r="Q137" s="11"/>
    </row>
    <row r="138" spans="1:17" s="42" customFormat="1" ht="36">
      <c r="A138" s="11" t="s">
        <v>18</v>
      </c>
      <c r="B138" s="11" t="s">
        <v>245</v>
      </c>
      <c r="C138" s="11">
        <v>15</v>
      </c>
      <c r="D138" s="11" t="s">
        <v>983</v>
      </c>
      <c r="E138" s="11" t="s">
        <v>253</v>
      </c>
      <c r="F138" s="11">
        <v>2019.01</v>
      </c>
      <c r="G138" s="11">
        <v>2019.12</v>
      </c>
      <c r="H138" s="11" t="s">
        <v>984</v>
      </c>
      <c r="I138" s="11" t="s">
        <v>23</v>
      </c>
      <c r="J138" s="11" t="s">
        <v>255</v>
      </c>
      <c r="K138" s="11" t="s">
        <v>256</v>
      </c>
      <c r="L138" s="11" t="s">
        <v>245</v>
      </c>
      <c r="M138" s="11" t="s">
        <v>38</v>
      </c>
      <c r="N138" s="11">
        <v>1.5</v>
      </c>
      <c r="O138" s="11" t="s">
        <v>250</v>
      </c>
      <c r="P138" s="14" t="s">
        <v>251</v>
      </c>
      <c r="Q138" s="11"/>
    </row>
    <row r="139" spans="1:17" s="42" customFormat="1" ht="36">
      <c r="A139" s="11" t="s">
        <v>18</v>
      </c>
      <c r="B139" s="11" t="s">
        <v>245</v>
      </c>
      <c r="C139" s="11">
        <v>16</v>
      </c>
      <c r="D139" s="11" t="s">
        <v>985</v>
      </c>
      <c r="E139" s="11" t="s">
        <v>48</v>
      </c>
      <c r="F139" s="11">
        <v>2019.01</v>
      </c>
      <c r="G139" s="11">
        <v>2019.12</v>
      </c>
      <c r="H139" s="11" t="s">
        <v>254</v>
      </c>
      <c r="I139" s="11" t="s">
        <v>23</v>
      </c>
      <c r="J139" s="11" t="s">
        <v>255</v>
      </c>
      <c r="K139" s="11" t="s">
        <v>256</v>
      </c>
      <c r="L139" s="11" t="s">
        <v>245</v>
      </c>
      <c r="M139" s="11" t="s">
        <v>38</v>
      </c>
      <c r="N139" s="11">
        <v>48</v>
      </c>
      <c r="O139" s="11" t="s">
        <v>250</v>
      </c>
      <c r="P139" s="14" t="s">
        <v>251</v>
      </c>
      <c r="Q139" s="11"/>
    </row>
    <row r="140" spans="1:17" s="42" customFormat="1" ht="36">
      <c r="A140" s="11" t="s">
        <v>18</v>
      </c>
      <c r="B140" s="11" t="s">
        <v>245</v>
      </c>
      <c r="C140" s="11">
        <v>17</v>
      </c>
      <c r="D140" s="11" t="s">
        <v>986</v>
      </c>
      <c r="E140" s="11" t="s">
        <v>48</v>
      </c>
      <c r="F140" s="11">
        <v>2019.01</v>
      </c>
      <c r="G140" s="11">
        <v>2019.12</v>
      </c>
      <c r="H140" s="11" t="s">
        <v>972</v>
      </c>
      <c r="I140" s="11" t="s">
        <v>197</v>
      </c>
      <c r="J140" s="11" t="s">
        <v>255</v>
      </c>
      <c r="K140" s="11" t="s">
        <v>256</v>
      </c>
      <c r="L140" s="11" t="s">
        <v>245</v>
      </c>
      <c r="M140" s="11" t="s">
        <v>38</v>
      </c>
      <c r="N140" s="11">
        <v>1</v>
      </c>
      <c r="O140" s="11" t="s">
        <v>250</v>
      </c>
      <c r="P140" s="14" t="s">
        <v>251</v>
      </c>
      <c r="Q140" s="11"/>
    </row>
    <row r="141" spans="1:17" s="42" customFormat="1" ht="36">
      <c r="A141" s="11" t="s">
        <v>18</v>
      </c>
      <c r="B141" s="11" t="s">
        <v>245</v>
      </c>
      <c r="C141" s="11">
        <v>18</v>
      </c>
      <c r="D141" s="11" t="s">
        <v>987</v>
      </c>
      <c r="E141" s="11" t="s">
        <v>48</v>
      </c>
      <c r="F141" s="11">
        <v>2019.01</v>
      </c>
      <c r="G141" s="11">
        <v>2019.12</v>
      </c>
      <c r="H141" s="11" t="s">
        <v>254</v>
      </c>
      <c r="I141" s="11" t="s">
        <v>23</v>
      </c>
      <c r="J141" s="11" t="s">
        <v>255</v>
      </c>
      <c r="K141" s="11" t="s">
        <v>256</v>
      </c>
      <c r="L141" s="11" t="s">
        <v>245</v>
      </c>
      <c r="M141" s="11" t="s">
        <v>38</v>
      </c>
      <c r="N141" s="11">
        <v>2</v>
      </c>
      <c r="O141" s="11" t="s">
        <v>250</v>
      </c>
      <c r="P141" s="14" t="s">
        <v>251</v>
      </c>
      <c r="Q141" s="11"/>
    </row>
    <row r="142" spans="1:17" s="42" customFormat="1" ht="36">
      <c r="A142" s="11" t="s">
        <v>18</v>
      </c>
      <c r="B142" s="11" t="s">
        <v>245</v>
      </c>
      <c r="C142" s="11">
        <v>19</v>
      </c>
      <c r="D142" s="11" t="s">
        <v>988</v>
      </c>
      <c r="E142" s="11" t="s">
        <v>97</v>
      </c>
      <c r="F142" s="11">
        <v>2019.01</v>
      </c>
      <c r="G142" s="11">
        <v>2019.12</v>
      </c>
      <c r="H142" s="11" t="s">
        <v>989</v>
      </c>
      <c r="I142" s="11" t="s">
        <v>23</v>
      </c>
      <c r="J142" s="11" t="s">
        <v>990</v>
      </c>
      <c r="K142" s="11" t="s">
        <v>991</v>
      </c>
      <c r="L142" s="11" t="s">
        <v>245</v>
      </c>
      <c r="M142" s="11" t="s">
        <v>38</v>
      </c>
      <c r="N142" s="11">
        <v>9</v>
      </c>
      <c r="O142" s="11" t="s">
        <v>250</v>
      </c>
      <c r="P142" s="11" t="s">
        <v>251</v>
      </c>
      <c r="Q142" s="11"/>
    </row>
    <row r="143" spans="1:17" s="42" customFormat="1" ht="36">
      <c r="A143" s="11" t="s">
        <v>18</v>
      </c>
      <c r="B143" s="11" t="s">
        <v>245</v>
      </c>
      <c r="C143" s="11">
        <v>20</v>
      </c>
      <c r="D143" s="11" t="s">
        <v>992</v>
      </c>
      <c r="E143" s="11" t="s">
        <v>97</v>
      </c>
      <c r="F143" s="11">
        <v>2019.01</v>
      </c>
      <c r="G143" s="11">
        <v>2019.12</v>
      </c>
      <c r="H143" s="11" t="s">
        <v>993</v>
      </c>
      <c r="I143" s="11" t="s">
        <v>23</v>
      </c>
      <c r="J143" s="11" t="s">
        <v>990</v>
      </c>
      <c r="K143" s="11" t="s">
        <v>991</v>
      </c>
      <c r="L143" s="11" t="s">
        <v>245</v>
      </c>
      <c r="M143" s="11" t="s">
        <v>38</v>
      </c>
      <c r="N143" s="11">
        <v>16</v>
      </c>
      <c r="O143" s="11" t="s">
        <v>250</v>
      </c>
      <c r="P143" s="11" t="s">
        <v>251</v>
      </c>
      <c r="Q143" s="11"/>
    </row>
    <row r="144" spans="1:17" s="42" customFormat="1" ht="36">
      <c r="A144" s="11" t="s">
        <v>18</v>
      </c>
      <c r="B144" s="11" t="s">
        <v>245</v>
      </c>
      <c r="C144" s="11">
        <v>21</v>
      </c>
      <c r="D144" s="11" t="s">
        <v>994</v>
      </c>
      <c r="E144" s="11" t="s">
        <v>48</v>
      </c>
      <c r="F144" s="11">
        <v>2019.01</v>
      </c>
      <c r="G144" s="11">
        <v>2019.12</v>
      </c>
      <c r="H144" s="11" t="s">
        <v>995</v>
      </c>
      <c r="I144" s="11" t="s">
        <v>23</v>
      </c>
      <c r="J144" s="11" t="s">
        <v>261</v>
      </c>
      <c r="K144" s="11" t="s">
        <v>262</v>
      </c>
      <c r="L144" s="11" t="s">
        <v>245</v>
      </c>
      <c r="M144" s="11" t="s">
        <v>38</v>
      </c>
      <c r="N144" s="11">
        <v>1.8</v>
      </c>
      <c r="O144" s="11" t="s">
        <v>250</v>
      </c>
      <c r="P144" s="14" t="s">
        <v>251</v>
      </c>
      <c r="Q144" s="11"/>
    </row>
    <row r="145" spans="1:17" s="42" customFormat="1" ht="36">
      <c r="A145" s="11" t="s">
        <v>18</v>
      </c>
      <c r="B145" s="11" t="s">
        <v>245</v>
      </c>
      <c r="C145" s="11">
        <v>22</v>
      </c>
      <c r="D145" s="11" t="s">
        <v>996</v>
      </c>
      <c r="E145" s="11" t="s">
        <v>33</v>
      </c>
      <c r="F145" s="11">
        <v>2019.01</v>
      </c>
      <c r="G145" s="11">
        <v>2019.12</v>
      </c>
      <c r="H145" s="11" t="s">
        <v>997</v>
      </c>
      <c r="I145" s="11" t="s">
        <v>23</v>
      </c>
      <c r="J145" s="11" t="s">
        <v>261</v>
      </c>
      <c r="K145" s="11" t="s">
        <v>262</v>
      </c>
      <c r="L145" s="11" t="s">
        <v>245</v>
      </c>
      <c r="M145" s="11" t="s">
        <v>38</v>
      </c>
      <c r="N145" s="11">
        <v>76</v>
      </c>
      <c r="O145" s="11" t="s">
        <v>250</v>
      </c>
      <c r="P145" s="11" t="s">
        <v>251</v>
      </c>
      <c r="Q145" s="11"/>
    </row>
    <row r="146" spans="1:17" s="42" customFormat="1" ht="36">
      <c r="A146" s="11" t="s">
        <v>18</v>
      </c>
      <c r="B146" s="11" t="s">
        <v>245</v>
      </c>
      <c r="C146" s="11">
        <v>23</v>
      </c>
      <c r="D146" s="11" t="s">
        <v>998</v>
      </c>
      <c r="E146" s="11" t="s">
        <v>97</v>
      </c>
      <c r="F146" s="11">
        <v>2019.01</v>
      </c>
      <c r="G146" s="11">
        <v>2019.12</v>
      </c>
      <c r="H146" s="11" t="s">
        <v>999</v>
      </c>
      <c r="I146" s="11" t="s">
        <v>23</v>
      </c>
      <c r="J146" s="11" t="s">
        <v>261</v>
      </c>
      <c r="K146" s="11" t="s">
        <v>262</v>
      </c>
      <c r="L146" s="11" t="s">
        <v>245</v>
      </c>
      <c r="M146" s="11" t="s">
        <v>38</v>
      </c>
      <c r="N146" s="11">
        <v>4</v>
      </c>
      <c r="O146" s="11" t="s">
        <v>250</v>
      </c>
      <c r="P146" s="11" t="s">
        <v>251</v>
      </c>
      <c r="Q146" s="11"/>
    </row>
    <row r="147" spans="1:17" s="42" customFormat="1" ht="36">
      <c r="A147" s="11" t="s">
        <v>18</v>
      </c>
      <c r="B147" s="11" t="s">
        <v>245</v>
      </c>
      <c r="C147" s="11">
        <v>24</v>
      </c>
      <c r="D147" s="11" t="s">
        <v>1000</v>
      </c>
      <c r="E147" s="11" t="s">
        <v>48</v>
      </c>
      <c r="F147" s="11">
        <v>2019.01</v>
      </c>
      <c r="G147" s="11">
        <v>2019.12</v>
      </c>
      <c r="H147" s="11" t="s">
        <v>1001</v>
      </c>
      <c r="I147" s="11" t="s">
        <v>23</v>
      </c>
      <c r="J147" s="11" t="s">
        <v>261</v>
      </c>
      <c r="K147" s="11" t="s">
        <v>262</v>
      </c>
      <c r="L147" s="11" t="s">
        <v>245</v>
      </c>
      <c r="M147" s="11" t="s">
        <v>38</v>
      </c>
      <c r="N147" s="11">
        <v>9</v>
      </c>
      <c r="O147" s="11" t="s">
        <v>250</v>
      </c>
      <c r="P147" s="11" t="s">
        <v>251</v>
      </c>
      <c r="Q147" s="11"/>
    </row>
    <row r="148" spans="1:17" s="42" customFormat="1" ht="36">
      <c r="A148" s="11" t="s">
        <v>18</v>
      </c>
      <c r="B148" s="11" t="s">
        <v>245</v>
      </c>
      <c r="C148" s="11">
        <v>25</v>
      </c>
      <c r="D148" s="11" t="s">
        <v>1002</v>
      </c>
      <c r="E148" s="11" t="s">
        <v>48</v>
      </c>
      <c r="F148" s="11">
        <v>2019.01</v>
      </c>
      <c r="G148" s="11">
        <v>2019.12</v>
      </c>
      <c r="H148" s="11" t="s">
        <v>1003</v>
      </c>
      <c r="I148" s="11" t="s">
        <v>23</v>
      </c>
      <c r="J148" s="11" t="s">
        <v>261</v>
      </c>
      <c r="K148" s="11" t="s">
        <v>262</v>
      </c>
      <c r="L148" s="11" t="s">
        <v>245</v>
      </c>
      <c r="M148" s="11" t="s">
        <v>38</v>
      </c>
      <c r="N148" s="11">
        <v>3</v>
      </c>
      <c r="O148" s="11" t="s">
        <v>250</v>
      </c>
      <c r="P148" s="11" t="s">
        <v>251</v>
      </c>
      <c r="Q148" s="11"/>
    </row>
    <row r="149" spans="1:17" s="42" customFormat="1" ht="36">
      <c r="A149" s="11" t="s">
        <v>18</v>
      </c>
      <c r="B149" s="11" t="s">
        <v>245</v>
      </c>
      <c r="C149" s="11">
        <v>26</v>
      </c>
      <c r="D149" s="11" t="s">
        <v>1004</v>
      </c>
      <c r="E149" s="11" t="s">
        <v>33</v>
      </c>
      <c r="F149" s="11">
        <v>2019.01</v>
      </c>
      <c r="G149" s="11">
        <v>2019.12</v>
      </c>
      <c r="H149" s="11" t="s">
        <v>1005</v>
      </c>
      <c r="I149" s="11" t="s">
        <v>23</v>
      </c>
      <c r="J149" s="11" t="s">
        <v>261</v>
      </c>
      <c r="K149" s="11" t="s">
        <v>262</v>
      </c>
      <c r="L149" s="11" t="s">
        <v>245</v>
      </c>
      <c r="M149" s="11" t="s">
        <v>38</v>
      </c>
      <c r="N149" s="11">
        <v>3.3</v>
      </c>
      <c r="O149" s="11" t="s">
        <v>250</v>
      </c>
      <c r="P149" s="11" t="s">
        <v>251</v>
      </c>
      <c r="Q149" s="11"/>
    </row>
    <row r="150" spans="1:17" s="42" customFormat="1" ht="36">
      <c r="A150" s="11" t="s">
        <v>18</v>
      </c>
      <c r="B150" s="11" t="s">
        <v>245</v>
      </c>
      <c r="C150" s="11">
        <v>27</v>
      </c>
      <c r="D150" s="11" t="s">
        <v>1006</v>
      </c>
      <c r="E150" s="11" t="s">
        <v>97</v>
      </c>
      <c r="F150" s="11">
        <v>2019.01</v>
      </c>
      <c r="G150" s="11">
        <v>2019.12</v>
      </c>
      <c r="H150" s="11" t="s">
        <v>1007</v>
      </c>
      <c r="I150" s="11" t="s">
        <v>23</v>
      </c>
      <c r="J150" s="11" t="s">
        <v>261</v>
      </c>
      <c r="K150" s="11" t="s">
        <v>262</v>
      </c>
      <c r="L150" s="11" t="s">
        <v>245</v>
      </c>
      <c r="M150" s="11" t="s">
        <v>38</v>
      </c>
      <c r="N150" s="11">
        <v>6</v>
      </c>
      <c r="O150" s="11" t="s">
        <v>250</v>
      </c>
      <c r="P150" s="11" t="s">
        <v>251</v>
      </c>
      <c r="Q150" s="11"/>
    </row>
    <row r="151" spans="1:17" s="43" customFormat="1" ht="36">
      <c r="A151" s="11" t="s">
        <v>18</v>
      </c>
      <c r="B151" s="11" t="s">
        <v>245</v>
      </c>
      <c r="C151" s="11">
        <v>28</v>
      </c>
      <c r="D151" s="11" t="s">
        <v>1008</v>
      </c>
      <c r="E151" s="11" t="s">
        <v>97</v>
      </c>
      <c r="F151" s="11">
        <v>2019.01</v>
      </c>
      <c r="G151" s="11">
        <v>2019.12</v>
      </c>
      <c r="H151" s="11" t="s">
        <v>1009</v>
      </c>
      <c r="I151" s="11" t="s">
        <v>237</v>
      </c>
      <c r="J151" s="11" t="s">
        <v>261</v>
      </c>
      <c r="K151" s="11" t="s">
        <v>262</v>
      </c>
      <c r="L151" s="11" t="s">
        <v>245</v>
      </c>
      <c r="M151" s="11" t="s">
        <v>38</v>
      </c>
      <c r="N151" s="11">
        <v>3</v>
      </c>
      <c r="O151" s="11" t="s">
        <v>250</v>
      </c>
      <c r="P151" s="11" t="s">
        <v>251</v>
      </c>
      <c r="Q151" s="11"/>
    </row>
    <row r="152" spans="1:17" s="43" customFormat="1" ht="36">
      <c r="A152" s="11" t="s">
        <v>18</v>
      </c>
      <c r="B152" s="11" t="s">
        <v>245</v>
      </c>
      <c r="C152" s="11">
        <v>29</v>
      </c>
      <c r="D152" s="11" t="s">
        <v>1010</v>
      </c>
      <c r="E152" s="11" t="s">
        <v>48</v>
      </c>
      <c r="F152" s="11">
        <v>2019.01</v>
      </c>
      <c r="G152" s="11">
        <v>2019.12</v>
      </c>
      <c r="H152" s="11" t="s">
        <v>1011</v>
      </c>
      <c r="I152" s="11" t="s">
        <v>23</v>
      </c>
      <c r="J152" s="11" t="s">
        <v>261</v>
      </c>
      <c r="K152" s="11" t="s">
        <v>262</v>
      </c>
      <c r="L152" s="11" t="s">
        <v>245</v>
      </c>
      <c r="M152" s="11" t="s">
        <v>38</v>
      </c>
      <c r="N152" s="11">
        <v>2.4</v>
      </c>
      <c r="O152" s="11" t="s">
        <v>250</v>
      </c>
      <c r="P152" s="11" t="s">
        <v>251</v>
      </c>
      <c r="Q152" s="11"/>
    </row>
    <row r="153" spans="1:17" s="43" customFormat="1" ht="36">
      <c r="A153" s="11" t="s">
        <v>18</v>
      </c>
      <c r="B153" s="11" t="s">
        <v>245</v>
      </c>
      <c r="C153" s="11">
        <v>30</v>
      </c>
      <c r="D153" s="11" t="s">
        <v>1012</v>
      </c>
      <c r="E153" s="11" t="s">
        <v>48</v>
      </c>
      <c r="F153" s="11">
        <v>2019.01</v>
      </c>
      <c r="G153" s="11">
        <v>2019.12</v>
      </c>
      <c r="H153" s="11" t="s">
        <v>1013</v>
      </c>
      <c r="I153" s="11" t="s">
        <v>197</v>
      </c>
      <c r="J153" s="11" t="s">
        <v>261</v>
      </c>
      <c r="K153" s="11" t="s">
        <v>262</v>
      </c>
      <c r="L153" s="11" t="s">
        <v>245</v>
      </c>
      <c r="M153" s="11" t="s">
        <v>38</v>
      </c>
      <c r="N153" s="11">
        <v>2</v>
      </c>
      <c r="O153" s="11" t="s">
        <v>250</v>
      </c>
      <c r="P153" s="11" t="s">
        <v>251</v>
      </c>
      <c r="Q153" s="11"/>
    </row>
    <row r="154" spans="1:17" s="43" customFormat="1" ht="36">
      <c r="A154" s="11" t="s">
        <v>18</v>
      </c>
      <c r="B154" s="11" t="s">
        <v>245</v>
      </c>
      <c r="C154" s="11">
        <v>31</v>
      </c>
      <c r="D154" s="11" t="s">
        <v>1014</v>
      </c>
      <c r="E154" s="11" t="s">
        <v>97</v>
      </c>
      <c r="F154" s="11">
        <v>2019.01</v>
      </c>
      <c r="G154" s="11">
        <v>2019.12</v>
      </c>
      <c r="H154" s="11" t="s">
        <v>1015</v>
      </c>
      <c r="I154" s="11" t="s">
        <v>23</v>
      </c>
      <c r="J154" s="11" t="s">
        <v>261</v>
      </c>
      <c r="K154" s="11" t="s">
        <v>262</v>
      </c>
      <c r="L154" s="11" t="s">
        <v>245</v>
      </c>
      <c r="M154" s="11" t="s">
        <v>38</v>
      </c>
      <c r="N154" s="11">
        <v>3.3</v>
      </c>
      <c r="O154" s="11" t="s">
        <v>250</v>
      </c>
      <c r="P154" s="11" t="s">
        <v>251</v>
      </c>
      <c r="Q154" s="11"/>
    </row>
    <row r="155" spans="1:17" s="43" customFormat="1" ht="36">
      <c r="A155" s="11" t="s">
        <v>18</v>
      </c>
      <c r="B155" s="11" t="s">
        <v>245</v>
      </c>
      <c r="C155" s="11">
        <v>32</v>
      </c>
      <c r="D155" s="11" t="s">
        <v>1016</v>
      </c>
      <c r="E155" s="11" t="s">
        <v>48</v>
      </c>
      <c r="F155" s="11">
        <v>2019.01</v>
      </c>
      <c r="G155" s="11">
        <v>2019.12</v>
      </c>
      <c r="H155" s="11" t="s">
        <v>1017</v>
      </c>
      <c r="I155" s="11" t="s">
        <v>23</v>
      </c>
      <c r="J155" s="11" t="s">
        <v>261</v>
      </c>
      <c r="K155" s="11" t="s">
        <v>262</v>
      </c>
      <c r="L155" s="11" t="s">
        <v>245</v>
      </c>
      <c r="M155" s="11" t="s">
        <v>38</v>
      </c>
      <c r="N155" s="11">
        <v>3.6</v>
      </c>
      <c r="O155" s="11" t="s">
        <v>250</v>
      </c>
      <c r="P155" s="14" t="s">
        <v>251</v>
      </c>
      <c r="Q155" s="11"/>
    </row>
    <row r="156" spans="1:17" s="43" customFormat="1" ht="36">
      <c r="A156" s="11" t="s">
        <v>18</v>
      </c>
      <c r="B156" s="11" t="s">
        <v>245</v>
      </c>
      <c r="C156" s="11">
        <v>33</v>
      </c>
      <c r="D156" s="11" t="s">
        <v>1018</v>
      </c>
      <c r="E156" s="11" t="s">
        <v>97</v>
      </c>
      <c r="F156" s="11">
        <v>2019.01</v>
      </c>
      <c r="G156" s="11">
        <v>2019.12</v>
      </c>
      <c r="H156" s="11" t="s">
        <v>1019</v>
      </c>
      <c r="I156" s="11" t="s">
        <v>23</v>
      </c>
      <c r="J156" s="11" t="s">
        <v>1020</v>
      </c>
      <c r="K156" s="11" t="s">
        <v>1021</v>
      </c>
      <c r="L156" s="11" t="s">
        <v>245</v>
      </c>
      <c r="M156" s="11" t="s">
        <v>38</v>
      </c>
      <c r="N156" s="11">
        <v>13</v>
      </c>
      <c r="O156" s="11" t="s">
        <v>250</v>
      </c>
      <c r="P156" s="11" t="s">
        <v>251</v>
      </c>
      <c r="Q156" s="11"/>
    </row>
    <row r="157" spans="1:17" s="43" customFormat="1" ht="36">
      <c r="A157" s="11" t="s">
        <v>18</v>
      </c>
      <c r="B157" s="11" t="s">
        <v>245</v>
      </c>
      <c r="C157" s="11">
        <v>34</v>
      </c>
      <c r="D157" s="11" t="s">
        <v>1022</v>
      </c>
      <c r="E157" s="11" t="s">
        <v>97</v>
      </c>
      <c r="F157" s="11">
        <v>2019.01</v>
      </c>
      <c r="G157" s="11">
        <v>2019.12</v>
      </c>
      <c r="H157" s="11" t="s">
        <v>1023</v>
      </c>
      <c r="I157" s="11" t="s">
        <v>23</v>
      </c>
      <c r="J157" s="11" t="s">
        <v>1020</v>
      </c>
      <c r="K157" s="11" t="s">
        <v>1021</v>
      </c>
      <c r="L157" s="11" t="s">
        <v>245</v>
      </c>
      <c r="M157" s="11" t="s">
        <v>38</v>
      </c>
      <c r="N157" s="11">
        <v>16</v>
      </c>
      <c r="O157" s="11" t="s">
        <v>250</v>
      </c>
      <c r="P157" s="14" t="s">
        <v>251</v>
      </c>
      <c r="Q157" s="11"/>
    </row>
    <row r="158" spans="1:17" s="41" customFormat="1" ht="25.5" customHeight="1">
      <c r="A158" s="6" t="s">
        <v>276</v>
      </c>
      <c r="B158" s="7"/>
      <c r="C158" s="8">
        <v>34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>
        <f>SUM(N124:N157)</f>
        <v>413.90000000000003</v>
      </c>
      <c r="O158" s="8"/>
      <c r="P158" s="8"/>
      <c r="Q158" s="8"/>
    </row>
    <row r="159" spans="1:17" ht="36">
      <c r="A159" s="9" t="s">
        <v>18</v>
      </c>
      <c r="B159" s="9" t="s">
        <v>277</v>
      </c>
      <c r="C159" s="9">
        <v>1</v>
      </c>
      <c r="D159" s="20" t="s">
        <v>1024</v>
      </c>
      <c r="E159" s="20" t="s">
        <v>48</v>
      </c>
      <c r="F159" s="21">
        <v>43466</v>
      </c>
      <c r="G159" s="21">
        <v>43800</v>
      </c>
      <c r="H159" s="24" t="s">
        <v>1025</v>
      </c>
      <c r="I159" s="24" t="s">
        <v>281</v>
      </c>
      <c r="J159" s="24" t="s">
        <v>1026</v>
      </c>
      <c r="K159" s="9" t="s">
        <v>283</v>
      </c>
      <c r="L159" s="9" t="s">
        <v>277</v>
      </c>
      <c r="M159" s="20" t="s">
        <v>284</v>
      </c>
      <c r="N159" s="9">
        <v>12</v>
      </c>
      <c r="O159" s="20" t="s">
        <v>285</v>
      </c>
      <c r="P159" s="20" t="s">
        <v>286</v>
      </c>
      <c r="Q159" s="26"/>
    </row>
    <row r="160" spans="1:17" ht="36">
      <c r="A160" s="9" t="s">
        <v>18</v>
      </c>
      <c r="B160" s="9" t="s">
        <v>277</v>
      </c>
      <c r="C160" s="9">
        <v>2</v>
      </c>
      <c r="D160" s="20" t="s">
        <v>1027</v>
      </c>
      <c r="E160" s="20" t="s">
        <v>48</v>
      </c>
      <c r="F160" s="21">
        <v>43466</v>
      </c>
      <c r="G160" s="21">
        <v>43800</v>
      </c>
      <c r="H160" s="24" t="s">
        <v>1028</v>
      </c>
      <c r="I160" s="24" t="s">
        <v>281</v>
      </c>
      <c r="J160" s="24" t="s">
        <v>1029</v>
      </c>
      <c r="K160" s="9" t="s">
        <v>283</v>
      </c>
      <c r="L160" s="9" t="s">
        <v>277</v>
      </c>
      <c r="M160" s="20" t="s">
        <v>284</v>
      </c>
      <c r="N160" s="9">
        <v>10</v>
      </c>
      <c r="O160" s="20" t="s">
        <v>285</v>
      </c>
      <c r="P160" s="20" t="s">
        <v>286</v>
      </c>
      <c r="Q160" s="26"/>
    </row>
    <row r="161" spans="1:17" ht="36">
      <c r="A161" s="9" t="s">
        <v>18</v>
      </c>
      <c r="B161" s="9" t="s">
        <v>277</v>
      </c>
      <c r="C161" s="9">
        <v>3</v>
      </c>
      <c r="D161" s="20" t="s">
        <v>1030</v>
      </c>
      <c r="E161" s="20" t="s">
        <v>33</v>
      </c>
      <c r="F161" s="21">
        <v>43466</v>
      </c>
      <c r="G161" s="21">
        <v>43800</v>
      </c>
      <c r="H161" s="20" t="s">
        <v>1031</v>
      </c>
      <c r="I161" s="20" t="s">
        <v>281</v>
      </c>
      <c r="J161" s="20" t="s">
        <v>1032</v>
      </c>
      <c r="K161" s="20" t="s">
        <v>283</v>
      </c>
      <c r="L161" s="20" t="s">
        <v>1033</v>
      </c>
      <c r="M161" s="20" t="s">
        <v>284</v>
      </c>
      <c r="N161" s="20">
        <v>18</v>
      </c>
      <c r="O161" s="20" t="s">
        <v>285</v>
      </c>
      <c r="P161" s="20" t="s">
        <v>286</v>
      </c>
      <c r="Q161" s="26"/>
    </row>
    <row r="162" spans="1:17" ht="36">
      <c r="A162" s="9" t="s">
        <v>18</v>
      </c>
      <c r="B162" s="9" t="s">
        <v>277</v>
      </c>
      <c r="C162" s="9">
        <v>4</v>
      </c>
      <c r="D162" s="20" t="s">
        <v>1034</v>
      </c>
      <c r="E162" s="20" t="s">
        <v>33</v>
      </c>
      <c r="F162" s="21">
        <v>43466</v>
      </c>
      <c r="G162" s="21">
        <v>43800</v>
      </c>
      <c r="H162" s="20" t="s">
        <v>1035</v>
      </c>
      <c r="I162" s="20" t="s">
        <v>281</v>
      </c>
      <c r="J162" s="20" t="s">
        <v>1036</v>
      </c>
      <c r="K162" s="20" t="s">
        <v>283</v>
      </c>
      <c r="L162" s="20" t="s">
        <v>1033</v>
      </c>
      <c r="M162" s="20" t="s">
        <v>284</v>
      </c>
      <c r="N162" s="20">
        <v>30</v>
      </c>
      <c r="O162" s="20" t="s">
        <v>285</v>
      </c>
      <c r="P162" s="20" t="s">
        <v>286</v>
      </c>
      <c r="Q162" s="26"/>
    </row>
    <row r="163" spans="1:17" ht="36">
      <c r="A163" s="9" t="s">
        <v>18</v>
      </c>
      <c r="B163" s="9" t="s">
        <v>277</v>
      </c>
      <c r="C163" s="9">
        <v>5</v>
      </c>
      <c r="D163" s="20" t="s">
        <v>1037</v>
      </c>
      <c r="E163" s="20" t="s">
        <v>48</v>
      </c>
      <c r="F163" s="22">
        <v>43466</v>
      </c>
      <c r="G163" s="22">
        <v>43800</v>
      </c>
      <c r="H163" s="20" t="s">
        <v>1038</v>
      </c>
      <c r="I163" s="20" t="s">
        <v>281</v>
      </c>
      <c r="J163" s="20" t="s">
        <v>1039</v>
      </c>
      <c r="K163" s="20" t="s">
        <v>1040</v>
      </c>
      <c r="L163" s="9" t="s">
        <v>277</v>
      </c>
      <c r="M163" s="20" t="s">
        <v>284</v>
      </c>
      <c r="N163" s="9">
        <v>3.5</v>
      </c>
      <c r="O163" s="20" t="s">
        <v>292</v>
      </c>
      <c r="P163" s="20" t="s">
        <v>1041</v>
      </c>
      <c r="Q163" s="9"/>
    </row>
    <row r="164" spans="1:17" ht="36">
      <c r="A164" s="9" t="s">
        <v>18</v>
      </c>
      <c r="B164" s="9" t="s">
        <v>277</v>
      </c>
      <c r="C164" s="9">
        <v>6</v>
      </c>
      <c r="D164" s="20" t="s">
        <v>1042</v>
      </c>
      <c r="E164" s="20" t="s">
        <v>48</v>
      </c>
      <c r="F164" s="22">
        <v>43466</v>
      </c>
      <c r="G164" s="22">
        <v>43800</v>
      </c>
      <c r="H164" s="20" t="s">
        <v>1043</v>
      </c>
      <c r="I164" s="20" t="s">
        <v>281</v>
      </c>
      <c r="J164" s="20" t="s">
        <v>1044</v>
      </c>
      <c r="K164" s="20" t="s">
        <v>1040</v>
      </c>
      <c r="L164" s="9" t="s">
        <v>277</v>
      </c>
      <c r="M164" s="20" t="s">
        <v>284</v>
      </c>
      <c r="N164" s="9">
        <v>3.8</v>
      </c>
      <c r="O164" s="20" t="s">
        <v>292</v>
      </c>
      <c r="P164" s="20" t="s">
        <v>1041</v>
      </c>
      <c r="Q164" s="26"/>
    </row>
    <row r="165" spans="1:17" ht="36">
      <c r="A165" s="9" t="s">
        <v>18</v>
      </c>
      <c r="B165" s="9" t="s">
        <v>277</v>
      </c>
      <c r="C165" s="9">
        <v>7</v>
      </c>
      <c r="D165" s="20" t="s">
        <v>1042</v>
      </c>
      <c r="E165" s="20" t="s">
        <v>48</v>
      </c>
      <c r="F165" s="22">
        <v>43466</v>
      </c>
      <c r="G165" s="22">
        <v>43800</v>
      </c>
      <c r="H165" s="24" t="s">
        <v>1045</v>
      </c>
      <c r="I165" s="24" t="s">
        <v>281</v>
      </c>
      <c r="J165" s="24" t="s">
        <v>1046</v>
      </c>
      <c r="K165" s="24" t="s">
        <v>1040</v>
      </c>
      <c r="L165" s="9" t="s">
        <v>277</v>
      </c>
      <c r="M165" s="20" t="s">
        <v>284</v>
      </c>
      <c r="N165" s="9">
        <v>5.5</v>
      </c>
      <c r="O165" s="20" t="s">
        <v>292</v>
      </c>
      <c r="P165" s="20" t="s">
        <v>1041</v>
      </c>
      <c r="Q165" s="26"/>
    </row>
    <row r="166" spans="1:17" ht="36">
      <c r="A166" s="9" t="s">
        <v>18</v>
      </c>
      <c r="B166" s="20" t="s">
        <v>277</v>
      </c>
      <c r="C166" s="9">
        <v>8</v>
      </c>
      <c r="D166" s="20" t="s">
        <v>278</v>
      </c>
      <c r="E166" s="20" t="s">
        <v>33</v>
      </c>
      <c r="F166" s="22">
        <v>43101</v>
      </c>
      <c r="G166" s="23" t="s">
        <v>1047</v>
      </c>
      <c r="H166" s="20" t="s">
        <v>1048</v>
      </c>
      <c r="I166" s="20" t="s">
        <v>281</v>
      </c>
      <c r="J166" s="20" t="s">
        <v>1049</v>
      </c>
      <c r="K166" s="20" t="s">
        <v>1040</v>
      </c>
      <c r="L166" s="20" t="s">
        <v>277</v>
      </c>
      <c r="M166" s="20" t="s">
        <v>284</v>
      </c>
      <c r="N166" s="20">
        <v>19.75</v>
      </c>
      <c r="O166" s="20" t="s">
        <v>292</v>
      </c>
      <c r="P166" s="20" t="s">
        <v>1041</v>
      </c>
      <c r="Q166" s="9"/>
    </row>
    <row r="167" spans="1:17" ht="36">
      <c r="A167" s="9" t="s">
        <v>18</v>
      </c>
      <c r="B167" s="20" t="s">
        <v>277</v>
      </c>
      <c r="C167" s="9">
        <v>9</v>
      </c>
      <c r="D167" s="20" t="s">
        <v>278</v>
      </c>
      <c r="E167" s="20" t="s">
        <v>33</v>
      </c>
      <c r="F167" s="22">
        <v>43101</v>
      </c>
      <c r="G167" s="23" t="s">
        <v>1047</v>
      </c>
      <c r="H167" s="20" t="s">
        <v>1050</v>
      </c>
      <c r="I167" s="20" t="s">
        <v>281</v>
      </c>
      <c r="J167" s="20" t="s">
        <v>1051</v>
      </c>
      <c r="K167" s="20" t="s">
        <v>1040</v>
      </c>
      <c r="L167" s="20" t="s">
        <v>277</v>
      </c>
      <c r="M167" s="20" t="s">
        <v>284</v>
      </c>
      <c r="N167" s="20">
        <v>14</v>
      </c>
      <c r="O167" s="20" t="s">
        <v>292</v>
      </c>
      <c r="P167" s="20" t="s">
        <v>1041</v>
      </c>
      <c r="Q167" s="9"/>
    </row>
    <row r="168" spans="1:17" ht="36">
      <c r="A168" s="9" t="s">
        <v>18</v>
      </c>
      <c r="B168" s="20" t="s">
        <v>277</v>
      </c>
      <c r="C168" s="9">
        <v>10</v>
      </c>
      <c r="D168" s="20" t="s">
        <v>278</v>
      </c>
      <c r="E168" s="20" t="s">
        <v>33</v>
      </c>
      <c r="F168" s="22">
        <v>43101</v>
      </c>
      <c r="G168" s="23" t="s">
        <v>1047</v>
      </c>
      <c r="H168" s="20" t="s">
        <v>1052</v>
      </c>
      <c r="I168" s="20" t="s">
        <v>281</v>
      </c>
      <c r="J168" s="20" t="s">
        <v>1046</v>
      </c>
      <c r="K168" s="20" t="s">
        <v>1040</v>
      </c>
      <c r="L168" s="20" t="s">
        <v>277</v>
      </c>
      <c r="M168" s="20" t="s">
        <v>284</v>
      </c>
      <c r="N168" s="20">
        <v>9</v>
      </c>
      <c r="O168" s="20" t="s">
        <v>292</v>
      </c>
      <c r="P168" s="20" t="s">
        <v>1041</v>
      </c>
      <c r="Q168" s="9"/>
    </row>
    <row r="169" spans="1:17" ht="36">
      <c r="A169" s="9" t="s">
        <v>18</v>
      </c>
      <c r="B169" s="20" t="s">
        <v>277</v>
      </c>
      <c r="C169" s="9">
        <v>11</v>
      </c>
      <c r="D169" s="20" t="s">
        <v>278</v>
      </c>
      <c r="E169" s="20" t="s">
        <v>33</v>
      </c>
      <c r="F169" s="22">
        <v>43101</v>
      </c>
      <c r="G169" s="23" t="s">
        <v>1047</v>
      </c>
      <c r="H169" s="20" t="s">
        <v>1053</v>
      </c>
      <c r="I169" s="20" t="s">
        <v>281</v>
      </c>
      <c r="J169" s="20" t="s">
        <v>1054</v>
      </c>
      <c r="K169" s="20" t="s">
        <v>1040</v>
      </c>
      <c r="L169" s="20" t="s">
        <v>277</v>
      </c>
      <c r="M169" s="20" t="s">
        <v>284</v>
      </c>
      <c r="N169" s="20">
        <v>16</v>
      </c>
      <c r="O169" s="20" t="s">
        <v>292</v>
      </c>
      <c r="P169" s="20" t="s">
        <v>1041</v>
      </c>
      <c r="Q169" s="9"/>
    </row>
    <row r="170" spans="1:17" ht="36">
      <c r="A170" s="9" t="s">
        <v>18</v>
      </c>
      <c r="B170" s="9" t="s">
        <v>277</v>
      </c>
      <c r="C170" s="9">
        <v>12</v>
      </c>
      <c r="D170" s="24" t="s">
        <v>1055</v>
      </c>
      <c r="E170" s="20" t="s">
        <v>33</v>
      </c>
      <c r="F170" s="21">
        <v>43466</v>
      </c>
      <c r="G170" s="21">
        <v>43800</v>
      </c>
      <c r="H170" s="24" t="s">
        <v>1056</v>
      </c>
      <c r="I170" s="24" t="s">
        <v>281</v>
      </c>
      <c r="J170" s="24" t="s">
        <v>1057</v>
      </c>
      <c r="K170" s="9" t="s">
        <v>1058</v>
      </c>
      <c r="L170" s="9" t="s">
        <v>277</v>
      </c>
      <c r="M170" s="20" t="s">
        <v>284</v>
      </c>
      <c r="N170" s="9">
        <v>43</v>
      </c>
      <c r="O170" s="20" t="s">
        <v>285</v>
      </c>
      <c r="P170" s="20" t="s">
        <v>1059</v>
      </c>
      <c r="Q170" s="26"/>
    </row>
    <row r="171" spans="1:17" ht="36">
      <c r="A171" s="9" t="s">
        <v>18</v>
      </c>
      <c r="B171" s="20" t="s">
        <v>277</v>
      </c>
      <c r="C171" s="9">
        <v>13</v>
      </c>
      <c r="D171" s="20" t="s">
        <v>1030</v>
      </c>
      <c r="E171" s="20" t="s">
        <v>33</v>
      </c>
      <c r="F171" s="22">
        <v>43101</v>
      </c>
      <c r="G171" s="23" t="s">
        <v>1047</v>
      </c>
      <c r="H171" s="20" t="s">
        <v>1060</v>
      </c>
      <c r="I171" s="20" t="s">
        <v>281</v>
      </c>
      <c r="J171" s="20" t="s">
        <v>1058</v>
      </c>
      <c r="K171" s="20" t="s">
        <v>1058</v>
      </c>
      <c r="L171" s="20" t="s">
        <v>277</v>
      </c>
      <c r="M171" s="20" t="s">
        <v>284</v>
      </c>
      <c r="N171" s="20">
        <v>5.1</v>
      </c>
      <c r="O171" s="20" t="s">
        <v>285</v>
      </c>
      <c r="P171" s="20" t="s">
        <v>1059</v>
      </c>
      <c r="Q171" s="9"/>
    </row>
    <row r="172" spans="1:17" ht="36">
      <c r="A172" s="9" t="s">
        <v>18</v>
      </c>
      <c r="B172" s="20" t="s">
        <v>277</v>
      </c>
      <c r="C172" s="9">
        <v>14</v>
      </c>
      <c r="D172" s="20" t="s">
        <v>1061</v>
      </c>
      <c r="E172" s="20" t="s">
        <v>48</v>
      </c>
      <c r="F172" s="22">
        <v>43101</v>
      </c>
      <c r="G172" s="23" t="s">
        <v>1047</v>
      </c>
      <c r="H172" s="20" t="s">
        <v>1062</v>
      </c>
      <c r="I172" s="20" t="s">
        <v>281</v>
      </c>
      <c r="J172" s="20" t="s">
        <v>1063</v>
      </c>
      <c r="K172" s="20" t="s">
        <v>1058</v>
      </c>
      <c r="L172" s="20" t="s">
        <v>277</v>
      </c>
      <c r="M172" s="20" t="s">
        <v>284</v>
      </c>
      <c r="N172" s="20">
        <v>28</v>
      </c>
      <c r="O172" s="20" t="s">
        <v>285</v>
      </c>
      <c r="P172" s="20" t="s">
        <v>1059</v>
      </c>
      <c r="Q172" s="9"/>
    </row>
    <row r="173" spans="1:17" ht="36">
      <c r="A173" s="9" t="s">
        <v>18</v>
      </c>
      <c r="B173" s="9" t="s">
        <v>277</v>
      </c>
      <c r="C173" s="9">
        <v>15</v>
      </c>
      <c r="D173" s="20" t="s">
        <v>287</v>
      </c>
      <c r="E173" s="20" t="s">
        <v>33</v>
      </c>
      <c r="F173" s="22">
        <v>43466</v>
      </c>
      <c r="G173" s="22">
        <v>43800</v>
      </c>
      <c r="H173" s="24" t="s">
        <v>289</v>
      </c>
      <c r="I173" s="24" t="s">
        <v>281</v>
      </c>
      <c r="J173" s="24" t="s">
        <v>1064</v>
      </c>
      <c r="K173" s="24" t="s">
        <v>291</v>
      </c>
      <c r="L173" s="9" t="s">
        <v>277</v>
      </c>
      <c r="M173" s="20" t="s">
        <v>284</v>
      </c>
      <c r="N173" s="9">
        <v>18</v>
      </c>
      <c r="O173" s="20" t="s">
        <v>292</v>
      </c>
      <c r="P173" s="20" t="s">
        <v>293</v>
      </c>
      <c r="Q173" s="26"/>
    </row>
    <row r="174" spans="1:17" ht="36">
      <c r="A174" s="9" t="s">
        <v>18</v>
      </c>
      <c r="B174" s="9" t="s">
        <v>277</v>
      </c>
      <c r="C174" s="9">
        <v>16</v>
      </c>
      <c r="D174" s="9" t="s">
        <v>1065</v>
      </c>
      <c r="E174" s="20" t="s">
        <v>33</v>
      </c>
      <c r="F174" s="22">
        <v>43466</v>
      </c>
      <c r="G174" s="22">
        <v>43800</v>
      </c>
      <c r="H174" s="24" t="s">
        <v>1066</v>
      </c>
      <c r="I174" s="24" t="s">
        <v>281</v>
      </c>
      <c r="J174" s="9" t="s">
        <v>1067</v>
      </c>
      <c r="K174" s="24" t="s">
        <v>291</v>
      </c>
      <c r="L174" s="9" t="s">
        <v>277</v>
      </c>
      <c r="M174" s="20" t="s">
        <v>284</v>
      </c>
      <c r="N174" s="9">
        <v>23</v>
      </c>
      <c r="O174" s="20" t="s">
        <v>292</v>
      </c>
      <c r="P174" s="20" t="s">
        <v>293</v>
      </c>
      <c r="Q174" s="26"/>
    </row>
    <row r="175" spans="1:17" ht="36">
      <c r="A175" s="9" t="s">
        <v>18</v>
      </c>
      <c r="B175" s="9" t="s">
        <v>277</v>
      </c>
      <c r="C175" s="9">
        <v>17</v>
      </c>
      <c r="D175" s="9" t="s">
        <v>1065</v>
      </c>
      <c r="E175" s="20" t="s">
        <v>33</v>
      </c>
      <c r="F175" s="22">
        <v>43466</v>
      </c>
      <c r="G175" s="22">
        <v>43800</v>
      </c>
      <c r="H175" s="24" t="s">
        <v>1068</v>
      </c>
      <c r="I175" s="24" t="s">
        <v>281</v>
      </c>
      <c r="J175" s="9" t="s">
        <v>1069</v>
      </c>
      <c r="K175" s="24" t="s">
        <v>291</v>
      </c>
      <c r="L175" s="9" t="s">
        <v>277</v>
      </c>
      <c r="M175" s="20" t="s">
        <v>284</v>
      </c>
      <c r="N175" s="9">
        <v>20</v>
      </c>
      <c r="O175" s="20" t="s">
        <v>292</v>
      </c>
      <c r="P175" s="20" t="s">
        <v>293</v>
      </c>
      <c r="Q175" s="26"/>
    </row>
    <row r="176" spans="1:17" ht="36">
      <c r="A176" s="9" t="s">
        <v>18</v>
      </c>
      <c r="B176" s="20" t="s">
        <v>277</v>
      </c>
      <c r="C176" s="9">
        <v>18</v>
      </c>
      <c r="D176" s="9" t="s">
        <v>1065</v>
      </c>
      <c r="E176" s="20" t="s">
        <v>33</v>
      </c>
      <c r="F176" s="22">
        <v>43101</v>
      </c>
      <c r="G176" s="23" t="s">
        <v>1047</v>
      </c>
      <c r="H176" s="20" t="s">
        <v>1068</v>
      </c>
      <c r="I176" s="20" t="s">
        <v>281</v>
      </c>
      <c r="J176" s="9" t="s">
        <v>1070</v>
      </c>
      <c r="K176" s="20" t="s">
        <v>291</v>
      </c>
      <c r="L176" s="20" t="s">
        <v>277</v>
      </c>
      <c r="M176" s="20" t="s">
        <v>284</v>
      </c>
      <c r="N176" s="20">
        <v>20</v>
      </c>
      <c r="O176" s="20" t="s">
        <v>292</v>
      </c>
      <c r="P176" s="20" t="s">
        <v>293</v>
      </c>
      <c r="Q176" s="9"/>
    </row>
    <row r="177" spans="1:17" ht="36">
      <c r="A177" s="9" t="s">
        <v>18</v>
      </c>
      <c r="B177" s="9" t="s">
        <v>277</v>
      </c>
      <c r="C177" s="9">
        <v>19</v>
      </c>
      <c r="D177" s="24" t="s">
        <v>278</v>
      </c>
      <c r="E177" s="20" t="s">
        <v>33</v>
      </c>
      <c r="F177" s="22">
        <v>43466</v>
      </c>
      <c r="G177" s="22">
        <v>43800</v>
      </c>
      <c r="H177" s="24" t="s">
        <v>1071</v>
      </c>
      <c r="I177" s="24" t="s">
        <v>281</v>
      </c>
      <c r="J177" s="20" t="s">
        <v>1072</v>
      </c>
      <c r="K177" s="24" t="s">
        <v>1073</v>
      </c>
      <c r="L177" s="9" t="s">
        <v>277</v>
      </c>
      <c r="M177" s="20" t="s">
        <v>284</v>
      </c>
      <c r="N177" s="9">
        <v>40</v>
      </c>
      <c r="O177" s="20" t="s">
        <v>285</v>
      </c>
      <c r="P177" s="20" t="s">
        <v>1074</v>
      </c>
      <c r="Q177" s="26"/>
    </row>
    <row r="178" spans="1:17" ht="36">
      <c r="A178" s="9" t="s">
        <v>18</v>
      </c>
      <c r="B178" s="9" t="s">
        <v>277</v>
      </c>
      <c r="C178" s="9">
        <v>20</v>
      </c>
      <c r="D178" s="9" t="s">
        <v>1075</v>
      </c>
      <c r="E178" s="20" t="s">
        <v>48</v>
      </c>
      <c r="F178" s="21">
        <v>43466</v>
      </c>
      <c r="G178" s="22">
        <v>43800</v>
      </c>
      <c r="H178" s="9" t="s">
        <v>1076</v>
      </c>
      <c r="I178" s="9" t="s">
        <v>281</v>
      </c>
      <c r="J178" s="9" t="s">
        <v>1077</v>
      </c>
      <c r="K178" s="24" t="s">
        <v>1073</v>
      </c>
      <c r="L178" s="9" t="s">
        <v>277</v>
      </c>
      <c r="M178" s="20" t="s">
        <v>284</v>
      </c>
      <c r="N178" s="9">
        <v>28</v>
      </c>
      <c r="O178" s="20" t="s">
        <v>285</v>
      </c>
      <c r="P178" s="20" t="s">
        <v>1074</v>
      </c>
      <c r="Q178" s="26"/>
    </row>
    <row r="179" spans="1:17" ht="36">
      <c r="A179" s="9" t="s">
        <v>18</v>
      </c>
      <c r="B179" s="20" t="s">
        <v>277</v>
      </c>
      <c r="C179" s="9">
        <v>21</v>
      </c>
      <c r="D179" s="20" t="s">
        <v>1075</v>
      </c>
      <c r="E179" s="20" t="s">
        <v>48</v>
      </c>
      <c r="F179" s="22">
        <v>43101</v>
      </c>
      <c r="G179" s="23" t="s">
        <v>1047</v>
      </c>
      <c r="H179" s="20" t="s">
        <v>1078</v>
      </c>
      <c r="I179" s="20" t="s">
        <v>281</v>
      </c>
      <c r="J179" s="20" t="s">
        <v>1079</v>
      </c>
      <c r="K179" s="20" t="s">
        <v>1073</v>
      </c>
      <c r="L179" s="20" t="s">
        <v>277</v>
      </c>
      <c r="M179" s="20" t="s">
        <v>284</v>
      </c>
      <c r="N179" s="20">
        <v>28</v>
      </c>
      <c r="O179" s="20" t="s">
        <v>285</v>
      </c>
      <c r="P179" s="20" t="s">
        <v>1074</v>
      </c>
      <c r="Q179" s="9"/>
    </row>
    <row r="180" spans="1:17" ht="36">
      <c r="A180" s="9" t="s">
        <v>18</v>
      </c>
      <c r="B180" s="20" t="s">
        <v>277</v>
      </c>
      <c r="C180" s="9">
        <v>22</v>
      </c>
      <c r="D180" s="20" t="s">
        <v>278</v>
      </c>
      <c r="E180" s="20" t="s">
        <v>33</v>
      </c>
      <c r="F180" s="22">
        <v>43101</v>
      </c>
      <c r="G180" s="23" t="s">
        <v>1047</v>
      </c>
      <c r="H180" s="20" t="s">
        <v>1080</v>
      </c>
      <c r="I180" s="20" t="s">
        <v>281</v>
      </c>
      <c r="J180" s="20" t="s">
        <v>1081</v>
      </c>
      <c r="K180" s="20" t="s">
        <v>1073</v>
      </c>
      <c r="L180" s="20" t="s">
        <v>277</v>
      </c>
      <c r="M180" s="20" t="s">
        <v>284</v>
      </c>
      <c r="N180" s="20">
        <v>34</v>
      </c>
      <c r="O180" s="20" t="s">
        <v>285</v>
      </c>
      <c r="P180" s="20" t="s">
        <v>1074</v>
      </c>
      <c r="Q180" s="9"/>
    </row>
    <row r="181" spans="1:17" ht="36">
      <c r="A181" s="9" t="s">
        <v>18</v>
      </c>
      <c r="B181" s="20" t="s">
        <v>277</v>
      </c>
      <c r="C181" s="9">
        <v>23</v>
      </c>
      <c r="D181" s="9" t="s">
        <v>1082</v>
      </c>
      <c r="E181" s="20" t="s">
        <v>48</v>
      </c>
      <c r="F181" s="21">
        <v>43101</v>
      </c>
      <c r="G181" s="23" t="s">
        <v>1047</v>
      </c>
      <c r="H181" s="9" t="s">
        <v>1083</v>
      </c>
      <c r="I181" s="9" t="s">
        <v>281</v>
      </c>
      <c r="J181" s="9" t="s">
        <v>1084</v>
      </c>
      <c r="K181" s="9" t="s">
        <v>1073</v>
      </c>
      <c r="L181" s="20" t="s">
        <v>277</v>
      </c>
      <c r="M181" s="20" t="s">
        <v>284</v>
      </c>
      <c r="N181" s="20">
        <v>65</v>
      </c>
      <c r="O181" s="20" t="s">
        <v>285</v>
      </c>
      <c r="P181" s="20" t="s">
        <v>1074</v>
      </c>
      <c r="Q181" s="9"/>
    </row>
    <row r="182" spans="1:17" ht="36">
      <c r="A182" s="9" t="s">
        <v>18</v>
      </c>
      <c r="B182" s="9" t="s">
        <v>277</v>
      </c>
      <c r="C182" s="9">
        <v>24</v>
      </c>
      <c r="D182" s="24" t="s">
        <v>1034</v>
      </c>
      <c r="E182" s="20" t="s">
        <v>33</v>
      </c>
      <c r="F182" s="21">
        <v>43467</v>
      </c>
      <c r="G182" s="21">
        <v>43801</v>
      </c>
      <c r="H182" s="24" t="s">
        <v>677</v>
      </c>
      <c r="I182" s="24" t="s">
        <v>281</v>
      </c>
      <c r="J182" s="24" t="s">
        <v>1085</v>
      </c>
      <c r="K182" s="9" t="s">
        <v>299</v>
      </c>
      <c r="L182" s="9" t="s">
        <v>277</v>
      </c>
      <c r="M182" s="20" t="s">
        <v>284</v>
      </c>
      <c r="N182" s="9">
        <v>37</v>
      </c>
      <c r="O182" s="20" t="s">
        <v>285</v>
      </c>
      <c r="P182" s="20" t="s">
        <v>300</v>
      </c>
      <c r="Q182" s="26"/>
    </row>
    <row r="183" spans="1:17" ht="36">
      <c r="A183" s="9" t="s">
        <v>18</v>
      </c>
      <c r="B183" s="20" t="s">
        <v>277</v>
      </c>
      <c r="C183" s="9">
        <v>25</v>
      </c>
      <c r="D183" s="20" t="s">
        <v>1030</v>
      </c>
      <c r="E183" s="20" t="s">
        <v>33</v>
      </c>
      <c r="F183" s="22">
        <v>43101</v>
      </c>
      <c r="G183" s="23" t="s">
        <v>1047</v>
      </c>
      <c r="H183" s="20" t="s">
        <v>1086</v>
      </c>
      <c r="I183" s="20" t="s">
        <v>281</v>
      </c>
      <c r="J183" s="20" t="s">
        <v>1087</v>
      </c>
      <c r="K183" s="20" t="s">
        <v>299</v>
      </c>
      <c r="L183" s="20" t="s">
        <v>277</v>
      </c>
      <c r="M183" s="20" t="s">
        <v>284</v>
      </c>
      <c r="N183" s="20">
        <v>11</v>
      </c>
      <c r="O183" s="20" t="s">
        <v>285</v>
      </c>
      <c r="P183" s="20" t="s">
        <v>300</v>
      </c>
      <c r="Q183" s="9"/>
    </row>
    <row r="184" spans="1:17" ht="36">
      <c r="A184" s="9" t="s">
        <v>18</v>
      </c>
      <c r="B184" s="20" t="s">
        <v>277</v>
      </c>
      <c r="C184" s="9">
        <v>26</v>
      </c>
      <c r="D184" s="20" t="s">
        <v>1088</v>
      </c>
      <c r="E184" s="20" t="s">
        <v>48</v>
      </c>
      <c r="F184" s="22">
        <v>43102</v>
      </c>
      <c r="G184" s="23" t="s">
        <v>1047</v>
      </c>
      <c r="H184" s="20" t="s">
        <v>1089</v>
      </c>
      <c r="I184" s="20" t="s">
        <v>281</v>
      </c>
      <c r="J184" s="20" t="s">
        <v>1090</v>
      </c>
      <c r="K184" s="20" t="s">
        <v>299</v>
      </c>
      <c r="L184" s="20" t="s">
        <v>277</v>
      </c>
      <c r="M184" s="20" t="s">
        <v>284</v>
      </c>
      <c r="N184" s="20">
        <v>12</v>
      </c>
      <c r="O184" s="20" t="s">
        <v>285</v>
      </c>
      <c r="P184" s="20" t="s">
        <v>300</v>
      </c>
      <c r="Q184" s="9"/>
    </row>
    <row r="185" spans="1:17" ht="36">
      <c r="A185" s="9" t="s">
        <v>18</v>
      </c>
      <c r="B185" s="9" t="s">
        <v>277</v>
      </c>
      <c r="C185" s="9">
        <v>27</v>
      </c>
      <c r="D185" s="20" t="s">
        <v>278</v>
      </c>
      <c r="E185" s="20" t="s">
        <v>33</v>
      </c>
      <c r="F185" s="22">
        <v>43466</v>
      </c>
      <c r="G185" s="22">
        <v>43800</v>
      </c>
      <c r="H185" s="24" t="s">
        <v>1091</v>
      </c>
      <c r="I185" s="24" t="s">
        <v>281</v>
      </c>
      <c r="J185" s="24" t="s">
        <v>1092</v>
      </c>
      <c r="K185" s="24" t="s">
        <v>1093</v>
      </c>
      <c r="L185" s="9" t="s">
        <v>277</v>
      </c>
      <c r="M185" s="20" t="s">
        <v>284</v>
      </c>
      <c r="N185" s="9">
        <v>16</v>
      </c>
      <c r="O185" s="20" t="s">
        <v>292</v>
      </c>
      <c r="P185" s="20" t="s">
        <v>1094</v>
      </c>
      <c r="Q185" s="26"/>
    </row>
    <row r="186" spans="1:17" ht="36">
      <c r="A186" s="9" t="s">
        <v>18</v>
      </c>
      <c r="B186" s="20" t="s">
        <v>277</v>
      </c>
      <c r="C186" s="9">
        <v>28</v>
      </c>
      <c r="D186" s="20" t="s">
        <v>1095</v>
      </c>
      <c r="E186" s="20" t="s">
        <v>97</v>
      </c>
      <c r="F186" s="22">
        <v>43102</v>
      </c>
      <c r="G186" s="23" t="s">
        <v>1047</v>
      </c>
      <c r="H186" s="20" t="s">
        <v>1096</v>
      </c>
      <c r="I186" s="20" t="s">
        <v>281</v>
      </c>
      <c r="J186" s="20" t="s">
        <v>1097</v>
      </c>
      <c r="K186" s="20" t="s">
        <v>1093</v>
      </c>
      <c r="L186" s="20" t="s">
        <v>277</v>
      </c>
      <c r="M186" s="20" t="s">
        <v>284</v>
      </c>
      <c r="N186" s="20">
        <v>45</v>
      </c>
      <c r="O186" s="20" t="s">
        <v>1098</v>
      </c>
      <c r="P186" s="20" t="s">
        <v>1094</v>
      </c>
      <c r="Q186" s="9"/>
    </row>
    <row r="187" spans="1:17" ht="36">
      <c r="A187" s="9" t="s">
        <v>18</v>
      </c>
      <c r="B187" s="9" t="s">
        <v>277</v>
      </c>
      <c r="C187" s="9">
        <v>29</v>
      </c>
      <c r="D187" s="20" t="s">
        <v>1099</v>
      </c>
      <c r="E187" s="20" t="s">
        <v>33</v>
      </c>
      <c r="F187" s="22">
        <v>43525</v>
      </c>
      <c r="G187" s="22">
        <v>43800</v>
      </c>
      <c r="H187" s="24" t="s">
        <v>1100</v>
      </c>
      <c r="I187" s="24" t="s">
        <v>281</v>
      </c>
      <c r="J187" s="24" t="s">
        <v>1101</v>
      </c>
      <c r="K187" s="24" t="s">
        <v>1102</v>
      </c>
      <c r="L187" s="9" t="s">
        <v>277</v>
      </c>
      <c r="M187" s="20" t="s">
        <v>284</v>
      </c>
      <c r="N187" s="9">
        <v>16</v>
      </c>
      <c r="O187" s="20" t="s">
        <v>1103</v>
      </c>
      <c r="P187" s="20" t="s">
        <v>1104</v>
      </c>
      <c r="Q187" s="26"/>
    </row>
    <row r="188" spans="1:17" ht="36">
      <c r="A188" s="9" t="s">
        <v>18</v>
      </c>
      <c r="B188" s="20" t="s">
        <v>277</v>
      </c>
      <c r="C188" s="9">
        <v>30</v>
      </c>
      <c r="D188" s="20" t="s">
        <v>278</v>
      </c>
      <c r="E188" s="20" t="s">
        <v>33</v>
      </c>
      <c r="F188" s="22">
        <v>43102</v>
      </c>
      <c r="G188" s="23" t="s">
        <v>1047</v>
      </c>
      <c r="H188" s="20" t="s">
        <v>1105</v>
      </c>
      <c r="I188" s="20" t="s">
        <v>281</v>
      </c>
      <c r="J188" s="20" t="s">
        <v>1106</v>
      </c>
      <c r="K188" s="20" t="s">
        <v>1102</v>
      </c>
      <c r="L188" s="20" t="s">
        <v>277</v>
      </c>
      <c r="M188" s="20" t="s">
        <v>284</v>
      </c>
      <c r="N188" s="20">
        <v>25</v>
      </c>
      <c r="O188" s="20" t="s">
        <v>292</v>
      </c>
      <c r="P188" s="20" t="s">
        <v>1104</v>
      </c>
      <c r="Q188" s="9"/>
    </row>
    <row r="189" spans="1:17" s="41" customFormat="1" ht="25.5" customHeight="1">
      <c r="A189" s="6" t="s">
        <v>301</v>
      </c>
      <c r="B189" s="7"/>
      <c r="C189" s="8">
        <v>30</v>
      </c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>
        <f>SUM(N159:N188)</f>
        <v>655.65</v>
      </c>
      <c r="O189" s="8"/>
      <c r="P189" s="8"/>
      <c r="Q189" s="8"/>
    </row>
    <row r="190" spans="1:17" ht="72">
      <c r="A190" s="11" t="s">
        <v>18</v>
      </c>
      <c r="B190" s="11" t="s">
        <v>302</v>
      </c>
      <c r="C190" s="11">
        <v>1</v>
      </c>
      <c r="D190" s="11" t="s">
        <v>1107</v>
      </c>
      <c r="E190" s="11" t="s">
        <v>278</v>
      </c>
      <c r="F190" s="11">
        <v>2019.01</v>
      </c>
      <c r="G190" s="11">
        <v>2019.12</v>
      </c>
      <c r="H190" s="11" t="s">
        <v>1108</v>
      </c>
      <c r="I190" s="11" t="s">
        <v>23</v>
      </c>
      <c r="J190" s="11" t="s">
        <v>306</v>
      </c>
      <c r="K190" s="11" t="s">
        <v>306</v>
      </c>
      <c r="L190" s="11" t="s">
        <v>302</v>
      </c>
      <c r="M190" s="28" t="s">
        <v>284</v>
      </c>
      <c r="N190" s="11">
        <v>45</v>
      </c>
      <c r="O190" s="53" t="s">
        <v>250</v>
      </c>
      <c r="P190" s="11" t="s">
        <v>251</v>
      </c>
      <c r="Q190" s="11"/>
    </row>
    <row r="191" spans="1:17" ht="156">
      <c r="A191" s="11" t="s">
        <v>18</v>
      </c>
      <c r="B191" s="11" t="s">
        <v>302</v>
      </c>
      <c r="C191" s="11">
        <v>2</v>
      </c>
      <c r="D191" s="11" t="s">
        <v>1109</v>
      </c>
      <c r="E191" s="11" t="s">
        <v>48</v>
      </c>
      <c r="F191" s="11">
        <v>2019.01</v>
      </c>
      <c r="G191" s="11">
        <v>2019.12</v>
      </c>
      <c r="H191" s="11" t="s">
        <v>1110</v>
      </c>
      <c r="I191" s="11" t="s">
        <v>23</v>
      </c>
      <c r="J191" s="11" t="s">
        <v>306</v>
      </c>
      <c r="K191" s="11" t="s">
        <v>306</v>
      </c>
      <c r="L191" s="11" t="s">
        <v>302</v>
      </c>
      <c r="M191" s="28" t="s">
        <v>284</v>
      </c>
      <c r="N191" s="11">
        <v>18</v>
      </c>
      <c r="O191" s="53" t="s">
        <v>250</v>
      </c>
      <c r="P191" s="11" t="s">
        <v>251</v>
      </c>
      <c r="Q191" s="11"/>
    </row>
    <row r="192" spans="1:17" ht="48">
      <c r="A192" s="11" t="s">
        <v>18</v>
      </c>
      <c r="B192" s="11" t="s">
        <v>302</v>
      </c>
      <c r="C192" s="11">
        <v>3</v>
      </c>
      <c r="D192" s="11" t="s">
        <v>1111</v>
      </c>
      <c r="E192" s="11" t="s">
        <v>199</v>
      </c>
      <c r="F192" s="11">
        <v>2019.01</v>
      </c>
      <c r="G192" s="11">
        <v>2019.12</v>
      </c>
      <c r="H192" s="11" t="s">
        <v>1112</v>
      </c>
      <c r="I192" s="11" t="s">
        <v>23</v>
      </c>
      <c r="J192" s="11" t="s">
        <v>306</v>
      </c>
      <c r="K192" s="11" t="s">
        <v>306</v>
      </c>
      <c r="L192" s="11" t="s">
        <v>302</v>
      </c>
      <c r="M192" s="28" t="s">
        <v>284</v>
      </c>
      <c r="N192" s="11">
        <v>80</v>
      </c>
      <c r="O192" s="53" t="s">
        <v>250</v>
      </c>
      <c r="P192" s="11" t="s">
        <v>251</v>
      </c>
      <c r="Q192" s="11"/>
    </row>
    <row r="193" spans="1:17" ht="36">
      <c r="A193" s="11" t="s">
        <v>18</v>
      </c>
      <c r="B193" s="11" t="s">
        <v>302</v>
      </c>
      <c r="C193" s="11">
        <v>4</v>
      </c>
      <c r="D193" s="11" t="s">
        <v>1113</v>
      </c>
      <c r="E193" s="11" t="s">
        <v>48</v>
      </c>
      <c r="F193" s="11">
        <v>2019.01</v>
      </c>
      <c r="G193" s="11">
        <v>2019.12</v>
      </c>
      <c r="H193" s="11" t="s">
        <v>1114</v>
      </c>
      <c r="I193" s="11" t="s">
        <v>23</v>
      </c>
      <c r="J193" s="11" t="s">
        <v>1115</v>
      </c>
      <c r="K193" s="11" t="s">
        <v>313</v>
      </c>
      <c r="L193" s="11" t="s">
        <v>302</v>
      </c>
      <c r="M193" s="28" t="s">
        <v>284</v>
      </c>
      <c r="N193" s="11">
        <v>50</v>
      </c>
      <c r="O193" s="53" t="s">
        <v>250</v>
      </c>
      <c r="P193" s="11" t="s">
        <v>251</v>
      </c>
      <c r="Q193" s="11"/>
    </row>
    <row r="194" spans="1:17" ht="36">
      <c r="A194" s="11" t="s">
        <v>18</v>
      </c>
      <c r="B194" s="11" t="s">
        <v>302</v>
      </c>
      <c r="C194" s="11">
        <v>5</v>
      </c>
      <c r="D194" s="11" t="s">
        <v>1116</v>
      </c>
      <c r="E194" s="11" t="s">
        <v>48</v>
      </c>
      <c r="F194" s="11">
        <v>2019.01</v>
      </c>
      <c r="G194" s="11">
        <v>2019.12</v>
      </c>
      <c r="H194" s="11" t="s">
        <v>1117</v>
      </c>
      <c r="I194" s="11" t="s">
        <v>23</v>
      </c>
      <c r="J194" s="11" t="s">
        <v>1115</v>
      </c>
      <c r="K194" s="11" t="s">
        <v>313</v>
      </c>
      <c r="L194" s="11" t="s">
        <v>302</v>
      </c>
      <c r="M194" s="28" t="s">
        <v>284</v>
      </c>
      <c r="N194" s="11">
        <v>15</v>
      </c>
      <c r="O194" s="53" t="s">
        <v>250</v>
      </c>
      <c r="P194" s="11" t="s">
        <v>251</v>
      </c>
      <c r="Q194" s="11"/>
    </row>
    <row r="195" spans="1:17" ht="36">
      <c r="A195" s="11" t="s">
        <v>18</v>
      </c>
      <c r="B195" s="11" t="s">
        <v>302</v>
      </c>
      <c r="C195" s="11">
        <v>6</v>
      </c>
      <c r="D195" s="11" t="s">
        <v>1118</v>
      </c>
      <c r="E195" s="11" t="s">
        <v>33</v>
      </c>
      <c r="F195" s="11">
        <v>2019.01</v>
      </c>
      <c r="G195" s="11">
        <v>2019.12</v>
      </c>
      <c r="H195" s="11" t="s">
        <v>1119</v>
      </c>
      <c r="I195" s="11" t="s">
        <v>35</v>
      </c>
      <c r="J195" s="11" t="s">
        <v>321</v>
      </c>
      <c r="K195" s="11" t="s">
        <v>321</v>
      </c>
      <c r="L195" s="11" t="s">
        <v>302</v>
      </c>
      <c r="M195" s="28" t="s">
        <v>284</v>
      </c>
      <c r="N195" s="11">
        <v>50</v>
      </c>
      <c r="O195" s="56" t="s">
        <v>39</v>
      </c>
      <c r="P195" s="11" t="s">
        <v>251</v>
      </c>
      <c r="Q195" s="11"/>
    </row>
    <row r="196" spans="1:17" ht="36">
      <c r="A196" s="11" t="s">
        <v>18</v>
      </c>
      <c r="B196" s="11" t="s">
        <v>302</v>
      </c>
      <c r="C196" s="11">
        <v>7</v>
      </c>
      <c r="D196" s="11" t="s">
        <v>1120</v>
      </c>
      <c r="E196" s="11" t="s">
        <v>48</v>
      </c>
      <c r="F196" s="11">
        <v>2019.01</v>
      </c>
      <c r="G196" s="11">
        <v>2019.12</v>
      </c>
      <c r="H196" s="11" t="s">
        <v>1121</v>
      </c>
      <c r="I196" s="11" t="s">
        <v>23</v>
      </c>
      <c r="J196" s="11" t="s">
        <v>321</v>
      </c>
      <c r="K196" s="11" t="s">
        <v>321</v>
      </c>
      <c r="L196" s="11" t="s">
        <v>302</v>
      </c>
      <c r="M196" s="28" t="s">
        <v>284</v>
      </c>
      <c r="N196" s="11">
        <v>80</v>
      </c>
      <c r="O196" s="53" t="s">
        <v>250</v>
      </c>
      <c r="P196" s="11" t="s">
        <v>251</v>
      </c>
      <c r="Q196" s="11"/>
    </row>
    <row r="197" spans="1:17" ht="36">
      <c r="A197" s="11" t="s">
        <v>18</v>
      </c>
      <c r="B197" s="11" t="s">
        <v>302</v>
      </c>
      <c r="C197" s="11">
        <v>8</v>
      </c>
      <c r="D197" s="11" t="s">
        <v>1122</v>
      </c>
      <c r="E197" s="11" t="s">
        <v>278</v>
      </c>
      <c r="F197" s="11">
        <v>2019.01</v>
      </c>
      <c r="G197" s="11">
        <v>2019.12</v>
      </c>
      <c r="H197" s="11" t="s">
        <v>1123</v>
      </c>
      <c r="I197" s="11" t="s">
        <v>23</v>
      </c>
      <c r="J197" s="11" t="s">
        <v>321</v>
      </c>
      <c r="K197" s="11" t="s">
        <v>321</v>
      </c>
      <c r="L197" s="11" t="s">
        <v>302</v>
      </c>
      <c r="M197" s="28" t="s">
        <v>284</v>
      </c>
      <c r="N197" s="11">
        <v>32</v>
      </c>
      <c r="O197" s="53" t="s">
        <v>250</v>
      </c>
      <c r="P197" s="11" t="s">
        <v>251</v>
      </c>
      <c r="Q197" s="11"/>
    </row>
    <row r="198" spans="1:17" ht="36">
      <c r="A198" s="11" t="s">
        <v>18</v>
      </c>
      <c r="B198" s="11" t="s">
        <v>302</v>
      </c>
      <c r="C198" s="11">
        <v>9</v>
      </c>
      <c r="D198" s="11" t="s">
        <v>1124</v>
      </c>
      <c r="E198" s="11" t="s">
        <v>48</v>
      </c>
      <c r="F198" s="11">
        <v>2019.01</v>
      </c>
      <c r="G198" s="11">
        <v>2019.12</v>
      </c>
      <c r="H198" s="11" t="s">
        <v>1125</v>
      </c>
      <c r="I198" s="11" t="s">
        <v>23</v>
      </c>
      <c r="J198" s="11" t="s">
        <v>318</v>
      </c>
      <c r="K198" s="11" t="s">
        <v>318</v>
      </c>
      <c r="L198" s="11" t="s">
        <v>302</v>
      </c>
      <c r="M198" s="28" t="s">
        <v>284</v>
      </c>
      <c r="N198" s="11">
        <v>40</v>
      </c>
      <c r="O198" s="53" t="s">
        <v>250</v>
      </c>
      <c r="P198" s="11" t="s">
        <v>251</v>
      </c>
      <c r="Q198" s="11"/>
    </row>
    <row r="199" spans="1:17" ht="36">
      <c r="A199" s="11" t="s">
        <v>18</v>
      </c>
      <c r="B199" s="11" t="s">
        <v>302</v>
      </c>
      <c r="C199" s="11">
        <v>10</v>
      </c>
      <c r="D199" s="11" t="s">
        <v>1126</v>
      </c>
      <c r="E199" s="11" t="s">
        <v>48</v>
      </c>
      <c r="F199" s="11">
        <v>2019.01</v>
      </c>
      <c r="G199" s="11">
        <v>2019.12</v>
      </c>
      <c r="H199" s="11" t="s">
        <v>1127</v>
      </c>
      <c r="I199" s="11" t="s">
        <v>23</v>
      </c>
      <c r="J199" s="11" t="s">
        <v>318</v>
      </c>
      <c r="K199" s="11" t="s">
        <v>318</v>
      </c>
      <c r="L199" s="11" t="s">
        <v>302</v>
      </c>
      <c r="M199" s="28" t="s">
        <v>284</v>
      </c>
      <c r="N199" s="11">
        <v>10</v>
      </c>
      <c r="O199" s="53" t="s">
        <v>250</v>
      </c>
      <c r="P199" s="11" t="s">
        <v>251</v>
      </c>
      <c r="Q199" s="11"/>
    </row>
    <row r="200" spans="1:17" ht="36">
      <c r="A200" s="11" t="s">
        <v>18</v>
      </c>
      <c r="B200" s="11" t="s">
        <v>302</v>
      </c>
      <c r="C200" s="11">
        <v>11</v>
      </c>
      <c r="D200" s="11" t="s">
        <v>1128</v>
      </c>
      <c r="E200" s="11" t="s">
        <v>304</v>
      </c>
      <c r="F200" s="11">
        <v>2019.01</v>
      </c>
      <c r="G200" s="11">
        <v>2019.12</v>
      </c>
      <c r="H200" s="11" t="s">
        <v>1129</v>
      </c>
      <c r="I200" s="11" t="s">
        <v>23</v>
      </c>
      <c r="J200" s="11" t="s">
        <v>318</v>
      </c>
      <c r="K200" s="11" t="s">
        <v>318</v>
      </c>
      <c r="L200" s="11" t="s">
        <v>302</v>
      </c>
      <c r="M200" s="28" t="s">
        <v>284</v>
      </c>
      <c r="N200" s="11">
        <v>50</v>
      </c>
      <c r="O200" s="53" t="s">
        <v>250</v>
      </c>
      <c r="P200" s="11" t="s">
        <v>251</v>
      </c>
      <c r="Q200" s="11"/>
    </row>
    <row r="201" spans="1:17" s="41" customFormat="1" ht="25.5" customHeight="1">
      <c r="A201" s="6" t="s">
        <v>324</v>
      </c>
      <c r="B201" s="7"/>
      <c r="C201" s="8">
        <v>11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>
        <f>SUM(N190:N200)</f>
        <v>470</v>
      </c>
      <c r="O201" s="8"/>
      <c r="P201" s="8"/>
      <c r="Q201" s="8"/>
    </row>
    <row r="202" spans="1:17" ht="51">
      <c r="A202" s="9" t="s">
        <v>18</v>
      </c>
      <c r="B202" s="9" t="s">
        <v>325</v>
      </c>
      <c r="C202" s="9">
        <v>1</v>
      </c>
      <c r="D202" s="9" t="s">
        <v>1130</v>
      </c>
      <c r="E202" s="9" t="s">
        <v>33</v>
      </c>
      <c r="F202" s="15" t="s">
        <v>857</v>
      </c>
      <c r="G202" s="9">
        <v>2019.05</v>
      </c>
      <c r="H202" s="9" t="s">
        <v>1131</v>
      </c>
      <c r="I202" s="9" t="s">
        <v>23</v>
      </c>
      <c r="J202" s="9" t="s">
        <v>1132</v>
      </c>
      <c r="K202" s="9" t="s">
        <v>335</v>
      </c>
      <c r="L202" s="9" t="s">
        <v>325</v>
      </c>
      <c r="M202" s="9" t="s">
        <v>221</v>
      </c>
      <c r="N202" s="9">
        <v>24</v>
      </c>
      <c r="O202" s="17" t="s">
        <v>1133</v>
      </c>
      <c r="P202" s="9" t="s">
        <v>1134</v>
      </c>
      <c r="Q202" s="9"/>
    </row>
    <row r="203" spans="1:17" ht="51">
      <c r="A203" s="9" t="s">
        <v>18</v>
      </c>
      <c r="B203" s="9" t="s">
        <v>325</v>
      </c>
      <c r="C203" s="9">
        <v>2</v>
      </c>
      <c r="D203" s="9" t="s">
        <v>1135</v>
      </c>
      <c r="E203" s="9" t="s">
        <v>33</v>
      </c>
      <c r="F203" s="15" t="s">
        <v>857</v>
      </c>
      <c r="G203" s="9">
        <v>2019.05</v>
      </c>
      <c r="H203" s="9" t="s">
        <v>1136</v>
      </c>
      <c r="I203" s="9" t="s">
        <v>23</v>
      </c>
      <c r="J203" s="9" t="s">
        <v>1137</v>
      </c>
      <c r="K203" s="9" t="s">
        <v>335</v>
      </c>
      <c r="L203" s="9" t="s">
        <v>325</v>
      </c>
      <c r="M203" s="9" t="s">
        <v>221</v>
      </c>
      <c r="N203" s="9">
        <v>22</v>
      </c>
      <c r="O203" s="17" t="s">
        <v>1133</v>
      </c>
      <c r="P203" s="9" t="s">
        <v>1134</v>
      </c>
      <c r="Q203" s="9"/>
    </row>
    <row r="204" spans="1:17" ht="51">
      <c r="A204" s="9" t="s">
        <v>18</v>
      </c>
      <c r="B204" s="9" t="s">
        <v>325</v>
      </c>
      <c r="C204" s="9">
        <v>3</v>
      </c>
      <c r="D204" s="9" t="s">
        <v>1138</v>
      </c>
      <c r="E204" s="9" t="s">
        <v>48</v>
      </c>
      <c r="F204" s="15" t="s">
        <v>857</v>
      </c>
      <c r="G204" s="9">
        <v>2019.05</v>
      </c>
      <c r="H204" s="9" t="s">
        <v>1139</v>
      </c>
      <c r="I204" s="9" t="s">
        <v>23</v>
      </c>
      <c r="J204" s="9" t="s">
        <v>1140</v>
      </c>
      <c r="K204" s="9" t="s">
        <v>335</v>
      </c>
      <c r="L204" s="9" t="s">
        <v>325</v>
      </c>
      <c r="M204" s="9" t="s">
        <v>221</v>
      </c>
      <c r="N204" s="9">
        <v>6</v>
      </c>
      <c r="O204" s="17" t="s">
        <v>1133</v>
      </c>
      <c r="P204" s="9" t="s">
        <v>1134</v>
      </c>
      <c r="Q204" s="9"/>
    </row>
    <row r="205" spans="1:17" ht="84">
      <c r="A205" s="9" t="s">
        <v>18</v>
      </c>
      <c r="B205" s="9" t="s">
        <v>325</v>
      </c>
      <c r="C205" s="9">
        <v>4</v>
      </c>
      <c r="D205" s="9" t="s">
        <v>1141</v>
      </c>
      <c r="E205" s="9" t="s">
        <v>33</v>
      </c>
      <c r="F205" s="15" t="s">
        <v>1142</v>
      </c>
      <c r="G205" s="9">
        <v>2019.12</v>
      </c>
      <c r="H205" s="9" t="s">
        <v>1143</v>
      </c>
      <c r="I205" s="9" t="s">
        <v>23</v>
      </c>
      <c r="J205" s="9" t="s">
        <v>335</v>
      </c>
      <c r="K205" s="9" t="s">
        <v>335</v>
      </c>
      <c r="L205" s="9" t="s">
        <v>325</v>
      </c>
      <c r="M205" s="9" t="s">
        <v>221</v>
      </c>
      <c r="N205" s="9">
        <v>576.75</v>
      </c>
      <c r="O205" s="17" t="s">
        <v>1133</v>
      </c>
      <c r="P205" s="9" t="s">
        <v>1134</v>
      </c>
      <c r="Q205" s="9"/>
    </row>
    <row r="206" spans="1:17" ht="51">
      <c r="A206" s="9" t="s">
        <v>18</v>
      </c>
      <c r="B206" s="9" t="s">
        <v>325</v>
      </c>
      <c r="C206" s="9">
        <v>5</v>
      </c>
      <c r="D206" s="9" t="s">
        <v>1144</v>
      </c>
      <c r="E206" s="9" t="s">
        <v>76</v>
      </c>
      <c r="F206" s="9">
        <v>2019.01</v>
      </c>
      <c r="G206" s="9">
        <v>2019.06</v>
      </c>
      <c r="H206" s="9" t="s">
        <v>1145</v>
      </c>
      <c r="I206" s="9" t="s">
        <v>23</v>
      </c>
      <c r="J206" s="9" t="s">
        <v>1146</v>
      </c>
      <c r="K206" s="9" t="s">
        <v>335</v>
      </c>
      <c r="L206" s="9" t="s">
        <v>325</v>
      </c>
      <c r="M206" s="9" t="s">
        <v>221</v>
      </c>
      <c r="N206" s="9">
        <v>25</v>
      </c>
      <c r="O206" s="17" t="s">
        <v>1133</v>
      </c>
      <c r="P206" s="9" t="s">
        <v>1134</v>
      </c>
      <c r="Q206" s="9"/>
    </row>
    <row r="207" spans="1:17" ht="51">
      <c r="A207" s="9" t="s">
        <v>18</v>
      </c>
      <c r="B207" s="9" t="s">
        <v>325</v>
      </c>
      <c r="C207" s="9">
        <v>6</v>
      </c>
      <c r="D207" s="9" t="s">
        <v>1147</v>
      </c>
      <c r="E207" s="9" t="s">
        <v>189</v>
      </c>
      <c r="F207" s="15" t="s">
        <v>1148</v>
      </c>
      <c r="G207" s="15" t="s">
        <v>1149</v>
      </c>
      <c r="H207" s="9" t="s">
        <v>1150</v>
      </c>
      <c r="I207" s="9" t="s">
        <v>23</v>
      </c>
      <c r="J207" s="9" t="s">
        <v>1151</v>
      </c>
      <c r="K207" s="9" t="s">
        <v>328</v>
      </c>
      <c r="L207" s="9" t="s">
        <v>325</v>
      </c>
      <c r="M207" s="9" t="s">
        <v>221</v>
      </c>
      <c r="N207" s="9">
        <v>40</v>
      </c>
      <c r="O207" s="17" t="s">
        <v>1133</v>
      </c>
      <c r="P207" s="9" t="s">
        <v>1152</v>
      </c>
      <c r="Q207" s="9"/>
    </row>
    <row r="208" spans="1:17" ht="51">
      <c r="A208" s="9" t="s">
        <v>18</v>
      </c>
      <c r="B208" s="9" t="s">
        <v>325</v>
      </c>
      <c r="C208" s="9">
        <v>7</v>
      </c>
      <c r="D208" s="9" t="s">
        <v>1153</v>
      </c>
      <c r="E208" s="9" t="s">
        <v>199</v>
      </c>
      <c r="F208" s="15" t="s">
        <v>857</v>
      </c>
      <c r="G208" s="15" t="s">
        <v>204</v>
      </c>
      <c r="H208" s="9" t="s">
        <v>1154</v>
      </c>
      <c r="I208" s="9" t="s">
        <v>793</v>
      </c>
      <c r="J208" s="9" t="s">
        <v>355</v>
      </c>
      <c r="K208" s="9" t="s">
        <v>328</v>
      </c>
      <c r="L208" s="9" t="s">
        <v>325</v>
      </c>
      <c r="M208" s="9" t="s">
        <v>221</v>
      </c>
      <c r="N208" s="9">
        <v>2</v>
      </c>
      <c r="O208" s="17" t="s">
        <v>1133</v>
      </c>
      <c r="P208" s="9" t="s">
        <v>1152</v>
      </c>
      <c r="Q208" s="9"/>
    </row>
    <row r="209" spans="1:17" ht="51">
      <c r="A209" s="9" t="s">
        <v>18</v>
      </c>
      <c r="B209" s="9" t="s">
        <v>325</v>
      </c>
      <c r="C209" s="9">
        <v>8</v>
      </c>
      <c r="D209" s="9" t="s">
        <v>1155</v>
      </c>
      <c r="E209" s="9" t="s">
        <v>199</v>
      </c>
      <c r="F209" s="15" t="s">
        <v>874</v>
      </c>
      <c r="G209" s="15" t="s">
        <v>1149</v>
      </c>
      <c r="H209" s="9" t="s">
        <v>1156</v>
      </c>
      <c r="I209" s="9" t="s">
        <v>793</v>
      </c>
      <c r="J209" s="9" t="s">
        <v>350</v>
      </c>
      <c r="K209" s="9" t="s">
        <v>328</v>
      </c>
      <c r="L209" s="9" t="s">
        <v>325</v>
      </c>
      <c r="M209" s="9" t="s">
        <v>221</v>
      </c>
      <c r="N209" s="9">
        <v>2</v>
      </c>
      <c r="O209" s="17" t="s">
        <v>1133</v>
      </c>
      <c r="P209" s="9" t="s">
        <v>1152</v>
      </c>
      <c r="Q209" s="9"/>
    </row>
    <row r="210" spans="1:17" ht="51">
      <c r="A210" s="9" t="s">
        <v>18</v>
      </c>
      <c r="B210" s="9" t="s">
        <v>325</v>
      </c>
      <c r="C210" s="9">
        <v>9</v>
      </c>
      <c r="D210" s="9" t="s">
        <v>1157</v>
      </c>
      <c r="E210" s="9" t="s">
        <v>1158</v>
      </c>
      <c r="F210" s="15" t="s">
        <v>857</v>
      </c>
      <c r="G210" s="15" t="s">
        <v>874</v>
      </c>
      <c r="H210" s="9" t="s">
        <v>1159</v>
      </c>
      <c r="I210" s="9" t="s">
        <v>23</v>
      </c>
      <c r="J210" s="9" t="s">
        <v>1160</v>
      </c>
      <c r="K210" s="9" t="s">
        <v>328</v>
      </c>
      <c r="L210" s="9" t="s">
        <v>325</v>
      </c>
      <c r="M210" s="9" t="s">
        <v>221</v>
      </c>
      <c r="N210" s="9">
        <v>2</v>
      </c>
      <c r="O210" s="17" t="s">
        <v>1133</v>
      </c>
      <c r="P210" s="9" t="s">
        <v>1152</v>
      </c>
      <c r="Q210" s="9"/>
    </row>
    <row r="211" spans="1:17" ht="51">
      <c r="A211" s="9" t="s">
        <v>18</v>
      </c>
      <c r="B211" s="9" t="s">
        <v>325</v>
      </c>
      <c r="C211" s="9">
        <v>10</v>
      </c>
      <c r="D211" s="9" t="s">
        <v>1161</v>
      </c>
      <c r="E211" s="9" t="s">
        <v>1162</v>
      </c>
      <c r="F211" s="15" t="s">
        <v>857</v>
      </c>
      <c r="G211" s="15" t="s">
        <v>1142</v>
      </c>
      <c r="H211" s="9" t="s">
        <v>1163</v>
      </c>
      <c r="I211" s="9" t="s">
        <v>793</v>
      </c>
      <c r="J211" s="9" t="s">
        <v>1164</v>
      </c>
      <c r="K211" s="9" t="s">
        <v>328</v>
      </c>
      <c r="L211" s="9" t="s">
        <v>325</v>
      </c>
      <c r="M211" s="9" t="s">
        <v>221</v>
      </c>
      <c r="N211" s="9">
        <v>28</v>
      </c>
      <c r="O211" s="17" t="s">
        <v>1133</v>
      </c>
      <c r="P211" s="9" t="s">
        <v>1152</v>
      </c>
      <c r="Q211" s="9"/>
    </row>
    <row r="212" spans="1:17" ht="51">
      <c r="A212" s="9" t="s">
        <v>18</v>
      </c>
      <c r="B212" s="9" t="s">
        <v>325</v>
      </c>
      <c r="C212" s="9">
        <v>11</v>
      </c>
      <c r="D212" s="9" t="s">
        <v>1165</v>
      </c>
      <c r="E212" s="9" t="s">
        <v>48</v>
      </c>
      <c r="F212" s="15" t="s">
        <v>1142</v>
      </c>
      <c r="G212" s="15" t="s">
        <v>1166</v>
      </c>
      <c r="H212" s="9" t="s">
        <v>1167</v>
      </c>
      <c r="I212" s="9" t="s">
        <v>23</v>
      </c>
      <c r="J212" s="9" t="s">
        <v>1168</v>
      </c>
      <c r="K212" s="9" t="s">
        <v>328</v>
      </c>
      <c r="L212" s="9" t="s">
        <v>325</v>
      </c>
      <c r="M212" s="9" t="s">
        <v>221</v>
      </c>
      <c r="N212" s="9">
        <v>550</v>
      </c>
      <c r="O212" s="17" t="s">
        <v>1133</v>
      </c>
      <c r="P212" s="9" t="s">
        <v>1152</v>
      </c>
      <c r="Q212" s="9"/>
    </row>
    <row r="213" spans="1:17" ht="51">
      <c r="A213" s="9" t="s">
        <v>18</v>
      </c>
      <c r="B213" s="9" t="s">
        <v>325</v>
      </c>
      <c r="C213" s="9">
        <v>12</v>
      </c>
      <c r="D213" s="9" t="s">
        <v>1169</v>
      </c>
      <c r="E213" s="9" t="s">
        <v>199</v>
      </c>
      <c r="F213" s="15" t="s">
        <v>857</v>
      </c>
      <c r="G213" s="9">
        <v>2019.06</v>
      </c>
      <c r="H213" s="9" t="s">
        <v>1170</v>
      </c>
      <c r="I213" s="9" t="s">
        <v>23</v>
      </c>
      <c r="J213" s="9" t="s">
        <v>1171</v>
      </c>
      <c r="K213" s="9" t="s">
        <v>342</v>
      </c>
      <c r="L213" s="9" t="s">
        <v>325</v>
      </c>
      <c r="M213" s="9" t="s">
        <v>221</v>
      </c>
      <c r="N213" s="9">
        <v>40</v>
      </c>
      <c r="O213" s="17" t="s">
        <v>1133</v>
      </c>
      <c r="P213" s="9" t="s">
        <v>360</v>
      </c>
      <c r="Q213" s="9"/>
    </row>
    <row r="214" spans="1:17" ht="51">
      <c r="A214" s="9" t="s">
        <v>18</v>
      </c>
      <c r="B214" s="9" t="s">
        <v>325</v>
      </c>
      <c r="C214" s="9">
        <v>13</v>
      </c>
      <c r="D214" s="9" t="s">
        <v>1172</v>
      </c>
      <c r="E214" s="9" t="s">
        <v>253</v>
      </c>
      <c r="F214" s="15" t="s">
        <v>857</v>
      </c>
      <c r="G214" s="15" t="s">
        <v>1173</v>
      </c>
      <c r="H214" s="9" t="s">
        <v>1174</v>
      </c>
      <c r="I214" s="9" t="s">
        <v>23</v>
      </c>
      <c r="J214" s="9" t="s">
        <v>1171</v>
      </c>
      <c r="K214" s="9" t="s">
        <v>342</v>
      </c>
      <c r="L214" s="9" t="s">
        <v>325</v>
      </c>
      <c r="M214" s="9" t="s">
        <v>221</v>
      </c>
      <c r="N214" s="9">
        <v>4</v>
      </c>
      <c r="O214" s="17" t="s">
        <v>1133</v>
      </c>
      <c r="P214" s="9" t="s">
        <v>360</v>
      </c>
      <c r="Q214" s="9"/>
    </row>
    <row r="215" spans="1:17" ht="51">
      <c r="A215" s="9" t="s">
        <v>18</v>
      </c>
      <c r="B215" s="9" t="s">
        <v>325</v>
      </c>
      <c r="C215" s="9">
        <v>14</v>
      </c>
      <c r="D215" s="9" t="s">
        <v>1175</v>
      </c>
      <c r="E215" s="9" t="s">
        <v>33</v>
      </c>
      <c r="F215" s="15" t="s">
        <v>1176</v>
      </c>
      <c r="G215" s="9">
        <v>2019.12</v>
      </c>
      <c r="H215" s="9" t="s">
        <v>1177</v>
      </c>
      <c r="I215" s="9" t="s">
        <v>23</v>
      </c>
      <c r="J215" s="9" t="s">
        <v>1178</v>
      </c>
      <c r="K215" s="9" t="s">
        <v>342</v>
      </c>
      <c r="L215" s="9" t="s">
        <v>325</v>
      </c>
      <c r="M215" s="9" t="s">
        <v>221</v>
      </c>
      <c r="N215" s="9">
        <v>5</v>
      </c>
      <c r="O215" s="17" t="s">
        <v>1133</v>
      </c>
      <c r="P215" s="9" t="s">
        <v>360</v>
      </c>
      <c r="Q215" s="9"/>
    </row>
    <row r="216" spans="1:17" ht="51">
      <c r="A216" s="9" t="s">
        <v>18</v>
      </c>
      <c r="B216" s="9" t="s">
        <v>325</v>
      </c>
      <c r="C216" s="9">
        <v>15</v>
      </c>
      <c r="D216" s="9" t="s">
        <v>1179</v>
      </c>
      <c r="E216" s="9" t="s">
        <v>33</v>
      </c>
      <c r="F216" s="15" t="s">
        <v>857</v>
      </c>
      <c r="G216" s="9">
        <v>2019.12</v>
      </c>
      <c r="H216" s="9" t="s">
        <v>1180</v>
      </c>
      <c r="I216" s="9" t="s">
        <v>23</v>
      </c>
      <c r="J216" s="9" t="s">
        <v>369</v>
      </c>
      <c r="K216" s="9" t="s">
        <v>342</v>
      </c>
      <c r="L216" s="9" t="s">
        <v>325</v>
      </c>
      <c r="M216" s="9" t="s">
        <v>221</v>
      </c>
      <c r="N216" s="9">
        <v>25</v>
      </c>
      <c r="O216" s="17" t="s">
        <v>1133</v>
      </c>
      <c r="P216" s="9" t="s">
        <v>360</v>
      </c>
      <c r="Q216" s="9"/>
    </row>
    <row r="217" spans="1:17" ht="51">
      <c r="A217" s="9" t="s">
        <v>18</v>
      </c>
      <c r="B217" s="9" t="s">
        <v>325</v>
      </c>
      <c r="C217" s="9">
        <v>16</v>
      </c>
      <c r="D217" s="9" t="s">
        <v>1181</v>
      </c>
      <c r="E217" s="9" t="s">
        <v>33</v>
      </c>
      <c r="F217" s="15" t="s">
        <v>857</v>
      </c>
      <c r="G217" s="15" t="s">
        <v>1173</v>
      </c>
      <c r="H217" s="9" t="s">
        <v>1182</v>
      </c>
      <c r="I217" s="9" t="s">
        <v>23</v>
      </c>
      <c r="J217" s="9" t="s">
        <v>1171</v>
      </c>
      <c r="K217" s="9" t="s">
        <v>342</v>
      </c>
      <c r="L217" s="9" t="s">
        <v>325</v>
      </c>
      <c r="M217" s="9" t="s">
        <v>221</v>
      </c>
      <c r="N217" s="9">
        <v>20</v>
      </c>
      <c r="O217" s="17" t="s">
        <v>1133</v>
      </c>
      <c r="P217" s="9" t="s">
        <v>360</v>
      </c>
      <c r="Q217" s="9"/>
    </row>
    <row r="218" spans="1:17" ht="51">
      <c r="A218" s="9" t="s">
        <v>18</v>
      </c>
      <c r="B218" s="9" t="s">
        <v>325</v>
      </c>
      <c r="C218" s="9">
        <v>17</v>
      </c>
      <c r="D218" s="9" t="s">
        <v>1183</v>
      </c>
      <c r="E218" s="9" t="s">
        <v>33</v>
      </c>
      <c r="F218" s="15" t="s">
        <v>857</v>
      </c>
      <c r="G218" s="15" t="s">
        <v>1173</v>
      </c>
      <c r="H218" s="9" t="s">
        <v>1184</v>
      </c>
      <c r="I218" s="9" t="s">
        <v>23</v>
      </c>
      <c r="J218" s="9" t="s">
        <v>1171</v>
      </c>
      <c r="K218" s="9" t="s">
        <v>342</v>
      </c>
      <c r="L218" s="9" t="s">
        <v>325</v>
      </c>
      <c r="M218" s="9" t="s">
        <v>221</v>
      </c>
      <c r="N218" s="9">
        <v>37</v>
      </c>
      <c r="O218" s="17" t="s">
        <v>1133</v>
      </c>
      <c r="P218" s="9" t="s">
        <v>360</v>
      </c>
      <c r="Q218" s="9"/>
    </row>
    <row r="219" spans="1:17" ht="51">
      <c r="A219" s="9" t="s">
        <v>18</v>
      </c>
      <c r="B219" s="9" t="s">
        <v>325</v>
      </c>
      <c r="C219" s="9">
        <v>18</v>
      </c>
      <c r="D219" s="9" t="s">
        <v>1185</v>
      </c>
      <c r="E219" s="9" t="s">
        <v>33</v>
      </c>
      <c r="F219" s="15" t="s">
        <v>857</v>
      </c>
      <c r="G219" s="15" t="s">
        <v>1173</v>
      </c>
      <c r="H219" s="9" t="s">
        <v>1186</v>
      </c>
      <c r="I219" s="9" t="s">
        <v>23</v>
      </c>
      <c r="J219" s="9" t="s">
        <v>366</v>
      </c>
      <c r="K219" s="9" t="s">
        <v>342</v>
      </c>
      <c r="L219" s="9" t="s">
        <v>325</v>
      </c>
      <c r="M219" s="9" t="s">
        <v>221</v>
      </c>
      <c r="N219" s="9">
        <v>24</v>
      </c>
      <c r="O219" s="17" t="s">
        <v>1133</v>
      </c>
      <c r="P219" s="9" t="s">
        <v>360</v>
      </c>
      <c r="Q219" s="9"/>
    </row>
    <row r="220" spans="1:17" ht="51">
      <c r="A220" s="9" t="s">
        <v>18</v>
      </c>
      <c r="B220" s="9" t="s">
        <v>325</v>
      </c>
      <c r="C220" s="9">
        <v>19</v>
      </c>
      <c r="D220" s="9" t="s">
        <v>1187</v>
      </c>
      <c r="E220" s="9" t="s">
        <v>33</v>
      </c>
      <c r="F220" s="15" t="s">
        <v>857</v>
      </c>
      <c r="G220" s="15" t="s">
        <v>1173</v>
      </c>
      <c r="H220" s="9" t="s">
        <v>1188</v>
      </c>
      <c r="I220" s="9" t="s">
        <v>23</v>
      </c>
      <c r="J220" s="9" t="s">
        <v>366</v>
      </c>
      <c r="K220" s="9" t="s">
        <v>342</v>
      </c>
      <c r="L220" s="9" t="s">
        <v>325</v>
      </c>
      <c r="M220" s="9" t="s">
        <v>221</v>
      </c>
      <c r="N220" s="9">
        <v>8</v>
      </c>
      <c r="O220" s="17" t="s">
        <v>1133</v>
      </c>
      <c r="P220" s="9" t="s">
        <v>360</v>
      </c>
      <c r="Q220" s="9"/>
    </row>
    <row r="221" spans="1:17" ht="51">
      <c r="A221" s="9" t="s">
        <v>18</v>
      </c>
      <c r="B221" s="9" t="s">
        <v>325</v>
      </c>
      <c r="C221" s="9">
        <v>20</v>
      </c>
      <c r="D221" s="9" t="s">
        <v>1189</v>
      </c>
      <c r="E221" s="9" t="s">
        <v>33</v>
      </c>
      <c r="F221" s="15" t="s">
        <v>857</v>
      </c>
      <c r="G221" s="15" t="s">
        <v>1173</v>
      </c>
      <c r="H221" s="9" t="s">
        <v>1190</v>
      </c>
      <c r="I221" s="9" t="s">
        <v>23</v>
      </c>
      <c r="J221" s="9" t="s">
        <v>363</v>
      </c>
      <c r="K221" s="9" t="s">
        <v>342</v>
      </c>
      <c r="L221" s="9" t="s">
        <v>325</v>
      </c>
      <c r="M221" s="9" t="s">
        <v>221</v>
      </c>
      <c r="N221" s="9">
        <v>5.5</v>
      </c>
      <c r="O221" s="17" t="s">
        <v>1133</v>
      </c>
      <c r="P221" s="9" t="s">
        <v>360</v>
      </c>
      <c r="Q221" s="9"/>
    </row>
    <row r="222" spans="1:17" ht="51">
      <c r="A222" s="9" t="s">
        <v>18</v>
      </c>
      <c r="B222" s="9" t="s">
        <v>325</v>
      </c>
      <c r="C222" s="9">
        <v>21</v>
      </c>
      <c r="D222" s="9" t="s">
        <v>1191</v>
      </c>
      <c r="E222" s="9" t="s">
        <v>33</v>
      </c>
      <c r="F222" s="15" t="s">
        <v>857</v>
      </c>
      <c r="G222" s="15" t="s">
        <v>1173</v>
      </c>
      <c r="H222" s="9" t="s">
        <v>1192</v>
      </c>
      <c r="I222" s="9" t="s">
        <v>23</v>
      </c>
      <c r="J222" s="9" t="s">
        <v>1193</v>
      </c>
      <c r="K222" s="9" t="s">
        <v>342</v>
      </c>
      <c r="L222" s="9" t="s">
        <v>325</v>
      </c>
      <c r="M222" s="9" t="s">
        <v>221</v>
      </c>
      <c r="N222" s="9">
        <v>11</v>
      </c>
      <c r="O222" s="17" t="s">
        <v>1133</v>
      </c>
      <c r="P222" s="9" t="s">
        <v>360</v>
      </c>
      <c r="Q222" s="9"/>
    </row>
    <row r="223" spans="1:17" ht="36">
      <c r="A223" s="9" t="s">
        <v>18</v>
      </c>
      <c r="B223" s="9" t="s">
        <v>325</v>
      </c>
      <c r="C223" s="9">
        <v>22</v>
      </c>
      <c r="D223" s="9" t="s">
        <v>1194</v>
      </c>
      <c r="E223" s="9" t="s">
        <v>33</v>
      </c>
      <c r="F223" s="15" t="s">
        <v>857</v>
      </c>
      <c r="G223" s="15" t="s">
        <v>1173</v>
      </c>
      <c r="H223" s="9" t="s">
        <v>1195</v>
      </c>
      <c r="I223" s="9" t="s">
        <v>23</v>
      </c>
      <c r="J223" s="9" t="s">
        <v>1178</v>
      </c>
      <c r="K223" s="9" t="s">
        <v>342</v>
      </c>
      <c r="L223" s="9" t="s">
        <v>325</v>
      </c>
      <c r="M223" s="9" t="s">
        <v>221</v>
      </c>
      <c r="N223" s="9">
        <v>12</v>
      </c>
      <c r="O223" s="17" t="s">
        <v>1133</v>
      </c>
      <c r="P223" s="9" t="s">
        <v>360</v>
      </c>
      <c r="Q223" s="9"/>
    </row>
    <row r="224" spans="1:17" ht="36">
      <c r="A224" s="9" t="s">
        <v>18</v>
      </c>
      <c r="B224" s="9" t="s">
        <v>325</v>
      </c>
      <c r="C224" s="9">
        <v>23</v>
      </c>
      <c r="D224" s="9" t="s">
        <v>1196</v>
      </c>
      <c r="E224" s="9" t="s">
        <v>48</v>
      </c>
      <c r="F224" s="15" t="s">
        <v>1176</v>
      </c>
      <c r="G224" s="9">
        <v>2020.03</v>
      </c>
      <c r="H224" s="9" t="s">
        <v>1197</v>
      </c>
      <c r="I224" s="9" t="s">
        <v>23</v>
      </c>
      <c r="J224" s="9" t="s">
        <v>369</v>
      </c>
      <c r="K224" s="9" t="s">
        <v>342</v>
      </c>
      <c r="L224" s="9" t="s">
        <v>325</v>
      </c>
      <c r="M224" s="9" t="s">
        <v>221</v>
      </c>
      <c r="N224" s="9">
        <v>20</v>
      </c>
      <c r="O224" s="17" t="s">
        <v>1133</v>
      </c>
      <c r="P224" s="9" t="s">
        <v>360</v>
      </c>
      <c r="Q224" s="9"/>
    </row>
    <row r="225" spans="1:17" ht="36">
      <c r="A225" s="9" t="s">
        <v>18</v>
      </c>
      <c r="B225" s="9" t="s">
        <v>325</v>
      </c>
      <c r="C225" s="9">
        <v>24</v>
      </c>
      <c r="D225" s="9" t="s">
        <v>1198</v>
      </c>
      <c r="E225" s="9" t="s">
        <v>48</v>
      </c>
      <c r="F225" s="15" t="s">
        <v>1199</v>
      </c>
      <c r="G225" s="9">
        <v>2019.12</v>
      </c>
      <c r="H225" s="9" t="s">
        <v>1200</v>
      </c>
      <c r="I225" s="9" t="s">
        <v>23</v>
      </c>
      <c r="J225" s="9" t="s">
        <v>373</v>
      </c>
      <c r="K225" s="9" t="s">
        <v>342</v>
      </c>
      <c r="L225" s="9" t="s">
        <v>325</v>
      </c>
      <c r="M225" s="9" t="s">
        <v>221</v>
      </c>
      <c r="N225" s="9">
        <v>15</v>
      </c>
      <c r="O225" s="17" t="s">
        <v>1133</v>
      </c>
      <c r="P225" s="9" t="s">
        <v>360</v>
      </c>
      <c r="Q225" s="9"/>
    </row>
    <row r="226" spans="1:17" ht="36">
      <c r="A226" s="9" t="s">
        <v>18</v>
      </c>
      <c r="B226" s="9" t="s">
        <v>325</v>
      </c>
      <c r="C226" s="9">
        <v>25</v>
      </c>
      <c r="D226" s="9" t="s">
        <v>1201</v>
      </c>
      <c r="E226" s="9" t="s">
        <v>48</v>
      </c>
      <c r="F226" s="15" t="s">
        <v>857</v>
      </c>
      <c r="G226" s="15" t="s">
        <v>1173</v>
      </c>
      <c r="H226" s="9" t="s">
        <v>1202</v>
      </c>
      <c r="I226" s="9" t="s">
        <v>23</v>
      </c>
      <c r="J226" s="9" t="s">
        <v>1193</v>
      </c>
      <c r="K226" s="9" t="s">
        <v>342</v>
      </c>
      <c r="L226" s="9" t="s">
        <v>325</v>
      </c>
      <c r="M226" s="9" t="s">
        <v>221</v>
      </c>
      <c r="N226" s="9">
        <v>7</v>
      </c>
      <c r="O226" s="17" t="s">
        <v>1133</v>
      </c>
      <c r="P226" s="9" t="s">
        <v>360</v>
      </c>
      <c r="Q226" s="9"/>
    </row>
    <row r="227" spans="1:17" ht="36">
      <c r="A227" s="9" t="s">
        <v>18</v>
      </c>
      <c r="B227" s="9" t="s">
        <v>325</v>
      </c>
      <c r="C227" s="9">
        <v>26</v>
      </c>
      <c r="D227" s="9" t="s">
        <v>1203</v>
      </c>
      <c r="E227" s="9" t="s">
        <v>48</v>
      </c>
      <c r="F227" s="15" t="s">
        <v>1176</v>
      </c>
      <c r="G227" s="9">
        <v>2019.12</v>
      </c>
      <c r="H227" s="9" t="s">
        <v>1204</v>
      </c>
      <c r="I227" s="9" t="s">
        <v>23</v>
      </c>
      <c r="J227" s="9" t="s">
        <v>1193</v>
      </c>
      <c r="K227" s="9" t="s">
        <v>342</v>
      </c>
      <c r="L227" s="9" t="s">
        <v>325</v>
      </c>
      <c r="M227" s="9" t="s">
        <v>221</v>
      </c>
      <c r="N227" s="9">
        <v>5</v>
      </c>
      <c r="O227" s="17" t="s">
        <v>1133</v>
      </c>
      <c r="P227" s="9" t="s">
        <v>360</v>
      </c>
      <c r="Q227" s="9"/>
    </row>
    <row r="228" spans="1:17" ht="36">
      <c r="A228" s="9" t="s">
        <v>18</v>
      </c>
      <c r="B228" s="9" t="s">
        <v>325</v>
      </c>
      <c r="C228" s="9">
        <v>27</v>
      </c>
      <c r="D228" s="9" t="s">
        <v>1205</v>
      </c>
      <c r="E228" s="9" t="s">
        <v>48</v>
      </c>
      <c r="F228" s="15" t="s">
        <v>857</v>
      </c>
      <c r="G228" s="15" t="s">
        <v>1173</v>
      </c>
      <c r="H228" s="9" t="s">
        <v>1206</v>
      </c>
      <c r="I228" s="9" t="s">
        <v>23</v>
      </c>
      <c r="J228" s="9" t="s">
        <v>1193</v>
      </c>
      <c r="K228" s="9" t="s">
        <v>342</v>
      </c>
      <c r="L228" s="9" t="s">
        <v>325</v>
      </c>
      <c r="M228" s="9" t="s">
        <v>221</v>
      </c>
      <c r="N228" s="9">
        <v>7</v>
      </c>
      <c r="O228" s="17" t="s">
        <v>1133</v>
      </c>
      <c r="P228" s="9" t="s">
        <v>360</v>
      </c>
      <c r="Q228" s="9"/>
    </row>
    <row r="229" spans="1:17" ht="36">
      <c r="A229" s="9" t="s">
        <v>18</v>
      </c>
      <c r="B229" s="9" t="s">
        <v>325</v>
      </c>
      <c r="C229" s="9">
        <v>28</v>
      </c>
      <c r="D229" s="9" t="s">
        <v>1207</v>
      </c>
      <c r="E229" s="9" t="s">
        <v>48</v>
      </c>
      <c r="F229" s="15" t="s">
        <v>857</v>
      </c>
      <c r="G229" s="15" t="s">
        <v>1173</v>
      </c>
      <c r="H229" s="9" t="s">
        <v>362</v>
      </c>
      <c r="I229" s="9" t="s">
        <v>23</v>
      </c>
      <c r="J229" s="9" t="s">
        <v>363</v>
      </c>
      <c r="K229" s="9" t="s">
        <v>342</v>
      </c>
      <c r="L229" s="9" t="s">
        <v>325</v>
      </c>
      <c r="M229" s="9" t="s">
        <v>221</v>
      </c>
      <c r="N229" s="9">
        <v>2.5</v>
      </c>
      <c r="O229" s="17" t="s">
        <v>1133</v>
      </c>
      <c r="P229" s="9" t="s">
        <v>360</v>
      </c>
      <c r="Q229" s="9"/>
    </row>
    <row r="230" spans="1:17" ht="36">
      <c r="A230" s="9" t="s">
        <v>18</v>
      </c>
      <c r="B230" s="9" t="s">
        <v>325</v>
      </c>
      <c r="C230" s="9">
        <v>29</v>
      </c>
      <c r="D230" s="9" t="s">
        <v>1208</v>
      </c>
      <c r="E230" s="9" t="s">
        <v>48</v>
      </c>
      <c r="F230" s="15" t="s">
        <v>857</v>
      </c>
      <c r="G230" s="15" t="s">
        <v>1173</v>
      </c>
      <c r="H230" s="9" t="s">
        <v>1209</v>
      </c>
      <c r="I230" s="9" t="s">
        <v>23</v>
      </c>
      <c r="J230" s="9" t="s">
        <v>366</v>
      </c>
      <c r="K230" s="9" t="s">
        <v>342</v>
      </c>
      <c r="L230" s="9" t="s">
        <v>325</v>
      </c>
      <c r="M230" s="9" t="s">
        <v>221</v>
      </c>
      <c r="N230" s="9">
        <v>3</v>
      </c>
      <c r="O230" s="17" t="s">
        <v>1133</v>
      </c>
      <c r="P230" s="9" t="s">
        <v>360</v>
      </c>
      <c r="Q230" s="9"/>
    </row>
    <row r="231" spans="1:17" ht="36">
      <c r="A231" s="9" t="s">
        <v>18</v>
      </c>
      <c r="B231" s="9" t="s">
        <v>325</v>
      </c>
      <c r="C231" s="9">
        <v>30</v>
      </c>
      <c r="D231" s="9" t="s">
        <v>1210</v>
      </c>
      <c r="E231" s="9" t="s">
        <v>48</v>
      </c>
      <c r="F231" s="15" t="s">
        <v>857</v>
      </c>
      <c r="G231" s="15" t="s">
        <v>1173</v>
      </c>
      <c r="H231" s="9" t="s">
        <v>1211</v>
      </c>
      <c r="I231" s="9" t="s">
        <v>23</v>
      </c>
      <c r="J231" s="9" t="s">
        <v>366</v>
      </c>
      <c r="K231" s="9" t="s">
        <v>342</v>
      </c>
      <c r="L231" s="9" t="s">
        <v>325</v>
      </c>
      <c r="M231" s="9" t="s">
        <v>221</v>
      </c>
      <c r="N231" s="9">
        <v>6</v>
      </c>
      <c r="O231" s="17" t="s">
        <v>1133</v>
      </c>
      <c r="P231" s="9" t="s">
        <v>360</v>
      </c>
      <c r="Q231" s="9"/>
    </row>
    <row r="232" spans="1:17" ht="36">
      <c r="A232" s="9" t="s">
        <v>18</v>
      </c>
      <c r="B232" s="9" t="s">
        <v>325</v>
      </c>
      <c r="C232" s="9">
        <v>31</v>
      </c>
      <c r="D232" s="9" t="s">
        <v>1212</v>
      </c>
      <c r="E232" s="9" t="s">
        <v>48</v>
      </c>
      <c r="F232" s="15" t="s">
        <v>857</v>
      </c>
      <c r="G232" s="15" t="s">
        <v>1173</v>
      </c>
      <c r="H232" s="9" t="s">
        <v>1213</v>
      </c>
      <c r="I232" s="9" t="s">
        <v>23</v>
      </c>
      <c r="J232" s="9" t="s">
        <v>341</v>
      </c>
      <c r="K232" s="9" t="s">
        <v>342</v>
      </c>
      <c r="L232" s="9" t="s">
        <v>325</v>
      </c>
      <c r="M232" s="9" t="s">
        <v>221</v>
      </c>
      <c r="N232" s="9">
        <v>1.5</v>
      </c>
      <c r="O232" s="17" t="s">
        <v>1133</v>
      </c>
      <c r="P232" s="9" t="s">
        <v>360</v>
      </c>
      <c r="Q232" s="9"/>
    </row>
    <row r="233" spans="1:17" ht="36">
      <c r="A233" s="9" t="s">
        <v>18</v>
      </c>
      <c r="B233" s="9" t="s">
        <v>325</v>
      </c>
      <c r="C233" s="9">
        <v>32</v>
      </c>
      <c r="D233" s="9" t="s">
        <v>1214</v>
      </c>
      <c r="E233" s="9" t="s">
        <v>48</v>
      </c>
      <c r="F233" s="15" t="s">
        <v>857</v>
      </c>
      <c r="G233" s="15" t="s">
        <v>1173</v>
      </c>
      <c r="H233" s="9" t="s">
        <v>1215</v>
      </c>
      <c r="I233" s="9" t="s">
        <v>23</v>
      </c>
      <c r="J233" s="9" t="s">
        <v>1171</v>
      </c>
      <c r="K233" s="9" t="s">
        <v>342</v>
      </c>
      <c r="L233" s="9" t="s">
        <v>325</v>
      </c>
      <c r="M233" s="9" t="s">
        <v>221</v>
      </c>
      <c r="N233" s="9">
        <v>15</v>
      </c>
      <c r="O233" s="17" t="s">
        <v>1133</v>
      </c>
      <c r="P233" s="9" t="s">
        <v>360</v>
      </c>
      <c r="Q233" s="9"/>
    </row>
    <row r="234" spans="1:17" s="41" customFormat="1" ht="25.5" customHeight="1">
      <c r="A234" s="6" t="s">
        <v>375</v>
      </c>
      <c r="B234" s="7"/>
      <c r="C234" s="8">
        <v>32</v>
      </c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>
        <f>SUM(N202:N233)</f>
        <v>1551.25</v>
      </c>
      <c r="O234" s="8"/>
      <c r="P234" s="8"/>
      <c r="Q234" s="8"/>
    </row>
    <row r="235" spans="1:17" ht="36">
      <c r="A235" s="11" t="s">
        <v>18</v>
      </c>
      <c r="B235" s="11" t="s">
        <v>376</v>
      </c>
      <c r="C235" s="11">
        <v>1</v>
      </c>
      <c r="D235" s="11" t="s">
        <v>391</v>
      </c>
      <c r="E235" s="11" t="s">
        <v>48</v>
      </c>
      <c r="F235" s="11">
        <v>2019.01</v>
      </c>
      <c r="G235" s="11">
        <v>2019.12</v>
      </c>
      <c r="H235" s="11" t="s">
        <v>1216</v>
      </c>
      <c r="I235" s="11" t="s">
        <v>23</v>
      </c>
      <c r="J235" s="11" t="s">
        <v>393</v>
      </c>
      <c r="K235" s="11" t="s">
        <v>380</v>
      </c>
      <c r="L235" s="11" t="s">
        <v>376</v>
      </c>
      <c r="M235" s="11" t="s">
        <v>221</v>
      </c>
      <c r="N235" s="11">
        <v>20</v>
      </c>
      <c r="O235" s="11" t="s">
        <v>394</v>
      </c>
      <c r="P235" s="11" t="s">
        <v>395</v>
      </c>
      <c r="Q235" s="9"/>
    </row>
    <row r="236" spans="1:17" ht="36">
      <c r="A236" s="11" t="s">
        <v>18</v>
      </c>
      <c r="B236" s="11" t="s">
        <v>376</v>
      </c>
      <c r="C236" s="11">
        <v>2</v>
      </c>
      <c r="D236" s="11" t="s">
        <v>1217</v>
      </c>
      <c r="E236" s="11" t="s">
        <v>48</v>
      </c>
      <c r="F236" s="11">
        <v>2019.01</v>
      </c>
      <c r="G236" s="11">
        <v>2019.12</v>
      </c>
      <c r="H236" s="11" t="s">
        <v>1218</v>
      </c>
      <c r="I236" s="11" t="s">
        <v>23</v>
      </c>
      <c r="J236" s="11" t="s">
        <v>379</v>
      </c>
      <c r="K236" s="11" t="s">
        <v>380</v>
      </c>
      <c r="L236" s="11" t="s">
        <v>376</v>
      </c>
      <c r="M236" s="11" t="s">
        <v>221</v>
      </c>
      <c r="N236" s="11">
        <v>40</v>
      </c>
      <c r="O236" s="11" t="s">
        <v>401</v>
      </c>
      <c r="P236" s="11" t="s">
        <v>382</v>
      </c>
      <c r="Q236" s="9"/>
    </row>
    <row r="237" spans="1:17" ht="36">
      <c r="A237" s="11" t="s">
        <v>18</v>
      </c>
      <c r="B237" s="11" t="s">
        <v>376</v>
      </c>
      <c r="C237" s="11">
        <v>3</v>
      </c>
      <c r="D237" s="11" t="s">
        <v>1219</v>
      </c>
      <c r="E237" s="54" t="s">
        <v>48</v>
      </c>
      <c r="F237" s="11">
        <v>2019.01</v>
      </c>
      <c r="G237" s="11">
        <v>2019.12</v>
      </c>
      <c r="H237" s="11" t="s">
        <v>258</v>
      </c>
      <c r="I237" s="54" t="s">
        <v>23</v>
      </c>
      <c r="J237" s="54" t="s">
        <v>1220</v>
      </c>
      <c r="K237" s="54" t="s">
        <v>380</v>
      </c>
      <c r="L237" s="11" t="s">
        <v>376</v>
      </c>
      <c r="M237" s="11" t="s">
        <v>221</v>
      </c>
      <c r="N237" s="11">
        <v>5</v>
      </c>
      <c r="O237" s="11" t="s">
        <v>401</v>
      </c>
      <c r="P237" s="11" t="s">
        <v>382</v>
      </c>
      <c r="Q237" s="26"/>
    </row>
    <row r="238" spans="1:17" ht="36">
      <c r="A238" s="11" t="s">
        <v>18</v>
      </c>
      <c r="B238" s="11" t="s">
        <v>376</v>
      </c>
      <c r="C238" s="11">
        <v>4</v>
      </c>
      <c r="D238" s="11" t="s">
        <v>1221</v>
      </c>
      <c r="E238" s="11" t="s">
        <v>33</v>
      </c>
      <c r="F238" s="11">
        <v>2019.01</v>
      </c>
      <c r="G238" s="11">
        <v>2019.12</v>
      </c>
      <c r="H238" s="11" t="s">
        <v>731</v>
      </c>
      <c r="I238" s="11" t="s">
        <v>23</v>
      </c>
      <c r="J238" s="11" t="s">
        <v>1220</v>
      </c>
      <c r="K238" s="11" t="s">
        <v>380</v>
      </c>
      <c r="L238" s="11" t="s">
        <v>376</v>
      </c>
      <c r="M238" s="11" t="s">
        <v>221</v>
      </c>
      <c r="N238" s="11">
        <v>15</v>
      </c>
      <c r="O238" s="11" t="s">
        <v>401</v>
      </c>
      <c r="P238" s="11" t="s">
        <v>382</v>
      </c>
      <c r="Q238" s="9"/>
    </row>
    <row r="239" spans="1:17" ht="36">
      <c r="A239" s="11" t="s">
        <v>18</v>
      </c>
      <c r="B239" s="11" t="s">
        <v>376</v>
      </c>
      <c r="C239" s="11">
        <v>5</v>
      </c>
      <c r="D239" s="11" t="s">
        <v>1222</v>
      </c>
      <c r="E239" s="11" t="s">
        <v>48</v>
      </c>
      <c r="F239" s="11">
        <v>2019.01</v>
      </c>
      <c r="G239" s="11">
        <v>2019.12</v>
      </c>
      <c r="H239" s="11" t="s">
        <v>1223</v>
      </c>
      <c r="I239" s="11" t="s">
        <v>23</v>
      </c>
      <c r="J239" s="11" t="s">
        <v>1220</v>
      </c>
      <c r="K239" s="11" t="s">
        <v>380</v>
      </c>
      <c r="L239" s="11" t="s">
        <v>376</v>
      </c>
      <c r="M239" s="11" t="s">
        <v>221</v>
      </c>
      <c r="N239" s="11">
        <v>47</v>
      </c>
      <c r="O239" s="11" t="s">
        <v>401</v>
      </c>
      <c r="P239" s="11" t="s">
        <v>382</v>
      </c>
      <c r="Q239" s="9"/>
    </row>
    <row r="240" spans="1:17" ht="36">
      <c r="A240" s="11" t="s">
        <v>18</v>
      </c>
      <c r="B240" s="11" t="s">
        <v>376</v>
      </c>
      <c r="C240" s="11">
        <v>6</v>
      </c>
      <c r="D240" s="11" t="s">
        <v>1224</v>
      </c>
      <c r="E240" s="11" t="s">
        <v>48</v>
      </c>
      <c r="F240" s="11">
        <v>2019.01</v>
      </c>
      <c r="G240" s="11">
        <v>2019.12</v>
      </c>
      <c r="H240" s="11" t="s">
        <v>1225</v>
      </c>
      <c r="I240" s="11" t="s">
        <v>23</v>
      </c>
      <c r="J240" s="11" t="s">
        <v>1220</v>
      </c>
      <c r="K240" s="11" t="s">
        <v>380</v>
      </c>
      <c r="L240" s="11" t="s">
        <v>376</v>
      </c>
      <c r="M240" s="11" t="s">
        <v>221</v>
      </c>
      <c r="N240" s="11">
        <v>23</v>
      </c>
      <c r="O240" s="11" t="s">
        <v>401</v>
      </c>
      <c r="P240" s="11" t="s">
        <v>382</v>
      </c>
      <c r="Q240" s="9"/>
    </row>
    <row r="241" spans="1:17" ht="36">
      <c r="A241" s="11" t="s">
        <v>18</v>
      </c>
      <c r="B241" s="11" t="s">
        <v>376</v>
      </c>
      <c r="C241" s="11">
        <v>7</v>
      </c>
      <c r="D241" s="11" t="s">
        <v>1226</v>
      </c>
      <c r="E241" s="11" t="s">
        <v>33</v>
      </c>
      <c r="F241" s="11">
        <v>2019.01</v>
      </c>
      <c r="G241" s="11">
        <v>2019.12</v>
      </c>
      <c r="H241" s="11" t="s">
        <v>1227</v>
      </c>
      <c r="I241" s="11" t="s">
        <v>23</v>
      </c>
      <c r="J241" s="11" t="s">
        <v>1220</v>
      </c>
      <c r="K241" s="11" t="s">
        <v>380</v>
      </c>
      <c r="L241" s="11" t="s">
        <v>376</v>
      </c>
      <c r="M241" s="11" t="s">
        <v>221</v>
      </c>
      <c r="N241" s="11">
        <v>15</v>
      </c>
      <c r="O241" s="11" t="s">
        <v>401</v>
      </c>
      <c r="P241" s="11" t="s">
        <v>382</v>
      </c>
      <c r="Q241" s="9"/>
    </row>
    <row r="242" spans="1:17" ht="36">
      <c r="A242" s="11" t="s">
        <v>18</v>
      </c>
      <c r="B242" s="11" t="s">
        <v>376</v>
      </c>
      <c r="C242" s="11">
        <v>8</v>
      </c>
      <c r="D242" s="11" t="s">
        <v>1228</v>
      </c>
      <c r="E242" s="11" t="s">
        <v>48</v>
      </c>
      <c r="F242" s="11">
        <v>2019.01</v>
      </c>
      <c r="G242" s="11">
        <v>2019.12</v>
      </c>
      <c r="H242" s="11" t="s">
        <v>254</v>
      </c>
      <c r="I242" s="11" t="s">
        <v>23</v>
      </c>
      <c r="J242" s="11" t="s">
        <v>1229</v>
      </c>
      <c r="K242" s="11" t="s">
        <v>380</v>
      </c>
      <c r="L242" s="11" t="s">
        <v>376</v>
      </c>
      <c r="M242" s="11" t="s">
        <v>221</v>
      </c>
      <c r="N242" s="11">
        <v>6</v>
      </c>
      <c r="O242" s="11" t="s">
        <v>401</v>
      </c>
      <c r="P242" s="11" t="s">
        <v>382</v>
      </c>
      <c r="Q242" s="9"/>
    </row>
    <row r="243" spans="1:17" ht="36">
      <c r="A243" s="11" t="s">
        <v>18</v>
      </c>
      <c r="B243" s="11" t="s">
        <v>376</v>
      </c>
      <c r="C243" s="11">
        <v>9</v>
      </c>
      <c r="D243" s="11" t="s">
        <v>1230</v>
      </c>
      <c r="E243" s="11" t="s">
        <v>33</v>
      </c>
      <c r="F243" s="11">
        <v>2019.01</v>
      </c>
      <c r="G243" s="11">
        <v>2019.12</v>
      </c>
      <c r="H243" s="11" t="s">
        <v>1231</v>
      </c>
      <c r="I243" s="11" t="s">
        <v>23</v>
      </c>
      <c r="J243" s="11" t="s">
        <v>1232</v>
      </c>
      <c r="K243" s="11" t="s">
        <v>380</v>
      </c>
      <c r="L243" s="11" t="s">
        <v>376</v>
      </c>
      <c r="M243" s="11" t="s">
        <v>221</v>
      </c>
      <c r="N243" s="11">
        <v>48</v>
      </c>
      <c r="O243" s="11" t="s">
        <v>401</v>
      </c>
      <c r="P243" s="11" t="s">
        <v>382</v>
      </c>
      <c r="Q243" s="9"/>
    </row>
    <row r="244" spans="1:17" ht="36">
      <c r="A244" s="11" t="s">
        <v>18</v>
      </c>
      <c r="B244" s="11" t="s">
        <v>376</v>
      </c>
      <c r="C244" s="11">
        <v>10</v>
      </c>
      <c r="D244" s="11" t="s">
        <v>1233</v>
      </c>
      <c r="E244" s="11" t="s">
        <v>33</v>
      </c>
      <c r="F244" s="11">
        <v>2019.01</v>
      </c>
      <c r="G244" s="11">
        <v>2019.12</v>
      </c>
      <c r="H244" s="11" t="s">
        <v>721</v>
      </c>
      <c r="I244" s="11" t="s">
        <v>23</v>
      </c>
      <c r="J244" s="11" t="s">
        <v>1234</v>
      </c>
      <c r="K244" s="11" t="s">
        <v>380</v>
      </c>
      <c r="L244" s="11" t="s">
        <v>376</v>
      </c>
      <c r="M244" s="11" t="s">
        <v>221</v>
      </c>
      <c r="N244" s="11">
        <v>10</v>
      </c>
      <c r="O244" s="11" t="s">
        <v>401</v>
      </c>
      <c r="P244" s="11" t="s">
        <v>395</v>
      </c>
      <c r="Q244" s="9"/>
    </row>
    <row r="245" spans="1:17" ht="36">
      <c r="A245" s="11" t="s">
        <v>18</v>
      </c>
      <c r="B245" s="11" t="s">
        <v>376</v>
      </c>
      <c r="C245" s="11">
        <v>11</v>
      </c>
      <c r="D245" s="11" t="s">
        <v>1235</v>
      </c>
      <c r="E245" s="11" t="s">
        <v>33</v>
      </c>
      <c r="F245" s="11">
        <v>2019.01</v>
      </c>
      <c r="G245" s="11">
        <v>2019.12</v>
      </c>
      <c r="H245" s="11" t="s">
        <v>433</v>
      </c>
      <c r="I245" s="11" t="s">
        <v>23</v>
      </c>
      <c r="J245" s="11" t="s">
        <v>1236</v>
      </c>
      <c r="K245" s="11" t="s">
        <v>380</v>
      </c>
      <c r="L245" s="11" t="s">
        <v>376</v>
      </c>
      <c r="M245" s="11" t="s">
        <v>221</v>
      </c>
      <c r="N245" s="11">
        <v>10</v>
      </c>
      <c r="O245" s="11" t="s">
        <v>401</v>
      </c>
      <c r="P245" s="11" t="s">
        <v>395</v>
      </c>
      <c r="Q245" s="9"/>
    </row>
    <row r="246" spans="1:17" ht="36">
      <c r="A246" s="11" t="s">
        <v>18</v>
      </c>
      <c r="B246" s="11" t="s">
        <v>376</v>
      </c>
      <c r="C246" s="11">
        <v>12</v>
      </c>
      <c r="D246" s="11" t="s">
        <v>1237</v>
      </c>
      <c r="E246" s="11" t="s">
        <v>48</v>
      </c>
      <c r="F246" s="11">
        <v>2018.09</v>
      </c>
      <c r="G246" s="11">
        <v>2018.12</v>
      </c>
      <c r="H246" s="11" t="s">
        <v>1238</v>
      </c>
      <c r="I246" s="11" t="s">
        <v>23</v>
      </c>
      <c r="J246" s="11" t="s">
        <v>379</v>
      </c>
      <c r="K246" s="11" t="s">
        <v>380</v>
      </c>
      <c r="L246" s="11" t="s">
        <v>376</v>
      </c>
      <c r="M246" s="11" t="s">
        <v>221</v>
      </c>
      <c r="N246" s="11">
        <v>40</v>
      </c>
      <c r="O246" s="11" t="s">
        <v>401</v>
      </c>
      <c r="P246" s="11" t="s">
        <v>382</v>
      </c>
      <c r="Q246" s="9"/>
    </row>
    <row r="247" spans="1:17" ht="36">
      <c r="A247" s="11" t="s">
        <v>18</v>
      </c>
      <c r="B247" s="11" t="s">
        <v>376</v>
      </c>
      <c r="C247" s="11">
        <v>13</v>
      </c>
      <c r="D247" s="11" t="s">
        <v>1239</v>
      </c>
      <c r="E247" s="11" t="s">
        <v>199</v>
      </c>
      <c r="F247" s="11">
        <v>2018.09</v>
      </c>
      <c r="G247" s="11">
        <v>2018.12</v>
      </c>
      <c r="H247" s="11" t="s">
        <v>1240</v>
      </c>
      <c r="I247" s="11" t="s">
        <v>23</v>
      </c>
      <c r="J247" s="11" t="s">
        <v>1241</v>
      </c>
      <c r="K247" s="54" t="s">
        <v>380</v>
      </c>
      <c r="L247" s="11" t="s">
        <v>376</v>
      </c>
      <c r="M247" s="11" t="s">
        <v>221</v>
      </c>
      <c r="N247" s="11">
        <v>18</v>
      </c>
      <c r="O247" s="11" t="s">
        <v>1242</v>
      </c>
      <c r="P247" s="11" t="s">
        <v>382</v>
      </c>
      <c r="Q247" s="9"/>
    </row>
    <row r="248" spans="1:17" ht="36">
      <c r="A248" s="11" t="s">
        <v>18</v>
      </c>
      <c r="B248" s="11" t="s">
        <v>376</v>
      </c>
      <c r="C248" s="11">
        <v>14</v>
      </c>
      <c r="D248" s="11" t="s">
        <v>1243</v>
      </c>
      <c r="E248" s="11" t="s">
        <v>48</v>
      </c>
      <c r="F248" s="11">
        <v>2018.09</v>
      </c>
      <c r="G248" s="11">
        <v>2018.12</v>
      </c>
      <c r="H248" s="11" t="s">
        <v>1244</v>
      </c>
      <c r="I248" s="11" t="s">
        <v>23</v>
      </c>
      <c r="J248" s="11" t="s">
        <v>1245</v>
      </c>
      <c r="K248" s="11" t="s">
        <v>380</v>
      </c>
      <c r="L248" s="11" t="s">
        <v>376</v>
      </c>
      <c r="M248" s="11" t="s">
        <v>221</v>
      </c>
      <c r="N248" s="11">
        <v>15</v>
      </c>
      <c r="O248" s="11" t="s">
        <v>401</v>
      </c>
      <c r="P248" s="11" t="s">
        <v>382</v>
      </c>
      <c r="Q248" s="9"/>
    </row>
    <row r="249" spans="1:17" ht="36">
      <c r="A249" s="11" t="s">
        <v>18</v>
      </c>
      <c r="B249" s="11" t="s">
        <v>376</v>
      </c>
      <c r="C249" s="11">
        <v>15</v>
      </c>
      <c r="D249" s="11" t="s">
        <v>1246</v>
      </c>
      <c r="E249" s="11" t="s">
        <v>97</v>
      </c>
      <c r="F249" s="11">
        <v>2019.01</v>
      </c>
      <c r="G249" s="11">
        <v>2019.12</v>
      </c>
      <c r="H249" s="11" t="s">
        <v>1247</v>
      </c>
      <c r="I249" s="11" t="s">
        <v>23</v>
      </c>
      <c r="J249" s="11" t="s">
        <v>400</v>
      </c>
      <c r="K249" s="11" t="s">
        <v>400</v>
      </c>
      <c r="L249" s="11" t="s">
        <v>376</v>
      </c>
      <c r="M249" s="11" t="s">
        <v>221</v>
      </c>
      <c r="N249" s="11">
        <v>7</v>
      </c>
      <c r="O249" s="11" t="s">
        <v>401</v>
      </c>
      <c r="P249" s="11" t="s">
        <v>402</v>
      </c>
      <c r="Q249" s="9"/>
    </row>
    <row r="250" spans="1:17" ht="48">
      <c r="A250" s="11" t="s">
        <v>18</v>
      </c>
      <c r="B250" s="11" t="s">
        <v>376</v>
      </c>
      <c r="C250" s="11">
        <v>16</v>
      </c>
      <c r="D250" s="11" t="s">
        <v>1248</v>
      </c>
      <c r="E250" s="11" t="s">
        <v>33</v>
      </c>
      <c r="F250" s="11">
        <v>2019.01</v>
      </c>
      <c r="G250" s="11">
        <v>2019.12</v>
      </c>
      <c r="H250" s="11" t="s">
        <v>1249</v>
      </c>
      <c r="I250" s="11" t="s">
        <v>23</v>
      </c>
      <c r="J250" s="11" t="s">
        <v>400</v>
      </c>
      <c r="K250" s="11" t="s">
        <v>400</v>
      </c>
      <c r="L250" s="11" t="s">
        <v>376</v>
      </c>
      <c r="M250" s="11" t="s">
        <v>221</v>
      </c>
      <c r="N250" s="11">
        <v>20</v>
      </c>
      <c r="O250" s="11" t="s">
        <v>401</v>
      </c>
      <c r="P250" s="11" t="s">
        <v>402</v>
      </c>
      <c r="Q250" s="9"/>
    </row>
    <row r="251" spans="1:17" ht="36">
      <c r="A251" s="11" t="s">
        <v>18</v>
      </c>
      <c r="B251" s="11" t="s">
        <v>376</v>
      </c>
      <c r="C251" s="11">
        <v>17</v>
      </c>
      <c r="D251" s="55" t="s">
        <v>1250</v>
      </c>
      <c r="E251" s="11" t="s">
        <v>199</v>
      </c>
      <c r="F251" s="11">
        <v>2019.01</v>
      </c>
      <c r="G251" s="11">
        <v>2019.12</v>
      </c>
      <c r="H251" s="55" t="s">
        <v>1251</v>
      </c>
      <c r="I251" s="11" t="s">
        <v>35</v>
      </c>
      <c r="J251" s="11" t="s">
        <v>1252</v>
      </c>
      <c r="K251" s="11" t="s">
        <v>400</v>
      </c>
      <c r="L251" s="11" t="s">
        <v>376</v>
      </c>
      <c r="M251" s="11" t="s">
        <v>221</v>
      </c>
      <c r="N251" s="11">
        <v>12</v>
      </c>
      <c r="O251" s="11" t="s">
        <v>1253</v>
      </c>
      <c r="P251" s="11" t="s">
        <v>402</v>
      </c>
      <c r="Q251" s="9"/>
    </row>
    <row r="252" spans="1:17" ht="36">
      <c r="A252" s="11" t="s">
        <v>18</v>
      </c>
      <c r="B252" s="11" t="s">
        <v>376</v>
      </c>
      <c r="C252" s="11">
        <v>18</v>
      </c>
      <c r="D252" s="11" t="s">
        <v>1254</v>
      </c>
      <c r="E252" s="11" t="s">
        <v>48</v>
      </c>
      <c r="F252" s="11">
        <v>2019.01</v>
      </c>
      <c r="G252" s="11">
        <v>2019.12</v>
      </c>
      <c r="H252" s="11" t="s">
        <v>1255</v>
      </c>
      <c r="I252" s="11" t="s">
        <v>23</v>
      </c>
      <c r="J252" s="11" t="s">
        <v>400</v>
      </c>
      <c r="K252" s="11" t="s">
        <v>400</v>
      </c>
      <c r="L252" s="11" t="s">
        <v>376</v>
      </c>
      <c r="M252" s="11" t="s">
        <v>221</v>
      </c>
      <c r="N252" s="11">
        <v>15</v>
      </c>
      <c r="O252" s="11" t="s">
        <v>401</v>
      </c>
      <c r="P252" s="11" t="s">
        <v>402</v>
      </c>
      <c r="Q252" s="9"/>
    </row>
    <row r="253" spans="1:17" ht="36">
      <c r="A253" s="11" t="s">
        <v>18</v>
      </c>
      <c r="B253" s="11" t="s">
        <v>376</v>
      </c>
      <c r="C253" s="11">
        <v>19</v>
      </c>
      <c r="D253" s="11" t="s">
        <v>1256</v>
      </c>
      <c r="E253" s="11" t="s">
        <v>48</v>
      </c>
      <c r="F253" s="11">
        <v>2019.01</v>
      </c>
      <c r="G253" s="11">
        <v>2019.12</v>
      </c>
      <c r="H253" s="11" t="s">
        <v>1257</v>
      </c>
      <c r="I253" s="11" t="s">
        <v>23</v>
      </c>
      <c r="J253" s="11" t="s">
        <v>400</v>
      </c>
      <c r="K253" s="11" t="s">
        <v>400</v>
      </c>
      <c r="L253" s="11" t="s">
        <v>376</v>
      </c>
      <c r="M253" s="11" t="s">
        <v>221</v>
      </c>
      <c r="N253" s="11">
        <v>9</v>
      </c>
      <c r="O253" s="11" t="s">
        <v>401</v>
      </c>
      <c r="P253" s="11" t="s">
        <v>402</v>
      </c>
      <c r="Q253" s="9"/>
    </row>
    <row r="254" spans="1:17" ht="36">
      <c r="A254" s="11" t="s">
        <v>18</v>
      </c>
      <c r="B254" s="11" t="s">
        <v>376</v>
      </c>
      <c r="C254" s="11">
        <v>20</v>
      </c>
      <c r="D254" s="11" t="s">
        <v>1258</v>
      </c>
      <c r="E254" s="11" t="s">
        <v>33</v>
      </c>
      <c r="F254" s="11">
        <v>2019.01</v>
      </c>
      <c r="G254" s="11">
        <v>2019.12</v>
      </c>
      <c r="H254" s="11" t="s">
        <v>1259</v>
      </c>
      <c r="I254" s="11" t="s">
        <v>23</v>
      </c>
      <c r="J254" s="11" t="s">
        <v>400</v>
      </c>
      <c r="K254" s="11" t="s">
        <v>400</v>
      </c>
      <c r="L254" s="11" t="s">
        <v>376</v>
      </c>
      <c r="M254" s="11" t="s">
        <v>221</v>
      </c>
      <c r="N254" s="11">
        <v>7.5</v>
      </c>
      <c r="O254" s="11" t="s">
        <v>401</v>
      </c>
      <c r="P254" s="11" t="s">
        <v>402</v>
      </c>
      <c r="Q254" s="9"/>
    </row>
    <row r="255" spans="1:17" ht="36">
      <c r="A255" s="11" t="s">
        <v>18</v>
      </c>
      <c r="B255" s="11" t="s">
        <v>376</v>
      </c>
      <c r="C255" s="11">
        <v>21</v>
      </c>
      <c r="D255" s="11" t="s">
        <v>1260</v>
      </c>
      <c r="E255" s="11" t="s">
        <v>48</v>
      </c>
      <c r="F255" s="11">
        <v>2018.09</v>
      </c>
      <c r="G255" s="11">
        <v>2018.12</v>
      </c>
      <c r="H255" s="11" t="s">
        <v>1261</v>
      </c>
      <c r="I255" s="11" t="s">
        <v>23</v>
      </c>
      <c r="J255" s="11" t="s">
        <v>400</v>
      </c>
      <c r="K255" s="11" t="s">
        <v>400</v>
      </c>
      <c r="L255" s="11" t="s">
        <v>376</v>
      </c>
      <c r="M255" s="11" t="s">
        <v>221</v>
      </c>
      <c r="N255" s="11">
        <v>5</v>
      </c>
      <c r="O255" s="11" t="s">
        <v>401</v>
      </c>
      <c r="P255" s="11" t="s">
        <v>402</v>
      </c>
      <c r="Q255" s="9"/>
    </row>
    <row r="256" spans="1:17" ht="36">
      <c r="A256" s="11" t="s">
        <v>18</v>
      </c>
      <c r="B256" s="11" t="s">
        <v>376</v>
      </c>
      <c r="C256" s="11">
        <v>22</v>
      </c>
      <c r="D256" s="11" t="s">
        <v>1262</v>
      </c>
      <c r="E256" s="11" t="s">
        <v>253</v>
      </c>
      <c r="F256" s="11">
        <v>2019.01</v>
      </c>
      <c r="G256" s="11">
        <v>2019.12</v>
      </c>
      <c r="H256" s="11" t="s">
        <v>1263</v>
      </c>
      <c r="I256" s="11" t="s">
        <v>23</v>
      </c>
      <c r="J256" s="11" t="s">
        <v>410</v>
      </c>
      <c r="K256" s="11" t="s">
        <v>410</v>
      </c>
      <c r="L256" s="11" t="s">
        <v>376</v>
      </c>
      <c r="M256" s="11" t="s">
        <v>221</v>
      </c>
      <c r="N256" s="11">
        <v>5</v>
      </c>
      <c r="O256" s="11" t="s">
        <v>381</v>
      </c>
      <c r="P256" s="11" t="s">
        <v>411</v>
      </c>
      <c r="Q256" s="9"/>
    </row>
    <row r="257" spans="1:17" ht="36">
      <c r="A257" s="11" t="s">
        <v>18</v>
      </c>
      <c r="B257" s="11" t="s">
        <v>376</v>
      </c>
      <c r="C257" s="11">
        <v>23</v>
      </c>
      <c r="D257" s="11" t="s">
        <v>1264</v>
      </c>
      <c r="E257" s="11" t="s">
        <v>33</v>
      </c>
      <c r="F257" s="11">
        <v>2019.01</v>
      </c>
      <c r="G257" s="11">
        <v>2019.12</v>
      </c>
      <c r="H257" s="11" t="s">
        <v>1265</v>
      </c>
      <c r="I257" s="11" t="s">
        <v>23</v>
      </c>
      <c r="J257" s="11" t="s">
        <v>1266</v>
      </c>
      <c r="K257" s="11" t="s">
        <v>410</v>
      </c>
      <c r="L257" s="11" t="s">
        <v>376</v>
      </c>
      <c r="M257" s="11" t="s">
        <v>221</v>
      </c>
      <c r="N257" s="11">
        <v>41</v>
      </c>
      <c r="O257" s="11" t="s">
        <v>401</v>
      </c>
      <c r="P257" s="11" t="s">
        <v>411</v>
      </c>
      <c r="Q257" s="9"/>
    </row>
    <row r="258" spans="1:17" ht="36">
      <c r="A258" s="11" t="s">
        <v>18</v>
      </c>
      <c r="B258" s="11" t="s">
        <v>376</v>
      </c>
      <c r="C258" s="11">
        <v>24</v>
      </c>
      <c r="D258" s="11" t="s">
        <v>1267</v>
      </c>
      <c r="E258" s="11" t="s">
        <v>33</v>
      </c>
      <c r="F258" s="11">
        <v>2018.09</v>
      </c>
      <c r="G258" s="11">
        <v>2018.12</v>
      </c>
      <c r="H258" s="11" t="s">
        <v>1265</v>
      </c>
      <c r="I258" s="11" t="s">
        <v>23</v>
      </c>
      <c r="J258" s="11" t="s">
        <v>410</v>
      </c>
      <c r="K258" s="11" t="s">
        <v>410</v>
      </c>
      <c r="L258" s="11" t="s">
        <v>376</v>
      </c>
      <c r="M258" s="11" t="s">
        <v>221</v>
      </c>
      <c r="N258" s="11">
        <v>41</v>
      </c>
      <c r="O258" s="11" t="s">
        <v>401</v>
      </c>
      <c r="P258" s="11" t="s">
        <v>411</v>
      </c>
      <c r="Q258" s="9"/>
    </row>
    <row r="259" spans="1:17" ht="36">
      <c r="A259" s="11" t="s">
        <v>18</v>
      </c>
      <c r="B259" s="11" t="s">
        <v>376</v>
      </c>
      <c r="C259" s="11">
        <v>25</v>
      </c>
      <c r="D259" s="11" t="s">
        <v>1268</v>
      </c>
      <c r="E259" s="11" t="s">
        <v>199</v>
      </c>
      <c r="F259" s="11">
        <v>2020.01</v>
      </c>
      <c r="G259" s="11">
        <v>2020.12</v>
      </c>
      <c r="H259" s="11" t="s">
        <v>1269</v>
      </c>
      <c r="I259" s="11" t="s">
        <v>23</v>
      </c>
      <c r="J259" s="11" t="s">
        <v>410</v>
      </c>
      <c r="K259" s="11" t="s">
        <v>410</v>
      </c>
      <c r="L259" s="11" t="s">
        <v>376</v>
      </c>
      <c r="M259" s="11" t="s">
        <v>221</v>
      </c>
      <c r="N259" s="11">
        <v>26</v>
      </c>
      <c r="O259" s="11" t="s">
        <v>1253</v>
      </c>
      <c r="P259" s="11" t="s">
        <v>411</v>
      </c>
      <c r="Q259" s="11"/>
    </row>
    <row r="260" spans="1:17" ht="36">
      <c r="A260" s="11" t="s">
        <v>18</v>
      </c>
      <c r="B260" s="11" t="s">
        <v>376</v>
      </c>
      <c r="C260" s="11">
        <v>26</v>
      </c>
      <c r="D260" s="11" t="s">
        <v>1270</v>
      </c>
      <c r="E260" s="11" t="s">
        <v>33</v>
      </c>
      <c r="F260" s="11">
        <v>2019.01</v>
      </c>
      <c r="G260" s="11">
        <v>2019.12</v>
      </c>
      <c r="H260" s="11" t="s">
        <v>1271</v>
      </c>
      <c r="I260" s="11" t="s">
        <v>23</v>
      </c>
      <c r="J260" s="11" t="s">
        <v>1266</v>
      </c>
      <c r="K260" s="11" t="s">
        <v>410</v>
      </c>
      <c r="L260" s="11" t="s">
        <v>376</v>
      </c>
      <c r="M260" s="11" t="s">
        <v>221</v>
      </c>
      <c r="N260" s="11">
        <v>30</v>
      </c>
      <c r="O260" s="11" t="s">
        <v>1272</v>
      </c>
      <c r="P260" s="11" t="s">
        <v>411</v>
      </c>
      <c r="Q260" s="9"/>
    </row>
    <row r="261" spans="1:17" ht="36">
      <c r="A261" s="11" t="s">
        <v>18</v>
      </c>
      <c r="B261" s="11" t="s">
        <v>376</v>
      </c>
      <c r="C261" s="11">
        <v>27</v>
      </c>
      <c r="D261" s="11" t="s">
        <v>1273</v>
      </c>
      <c r="E261" s="11" t="s">
        <v>48</v>
      </c>
      <c r="F261" s="11">
        <v>2019.01</v>
      </c>
      <c r="G261" s="11">
        <v>2019.12</v>
      </c>
      <c r="H261" s="11" t="s">
        <v>1274</v>
      </c>
      <c r="I261" s="11" t="s">
        <v>23</v>
      </c>
      <c r="J261" s="11" t="s">
        <v>410</v>
      </c>
      <c r="K261" s="11" t="s">
        <v>410</v>
      </c>
      <c r="L261" s="11" t="s">
        <v>376</v>
      </c>
      <c r="M261" s="11" t="s">
        <v>221</v>
      </c>
      <c r="N261" s="11">
        <v>5</v>
      </c>
      <c r="O261" s="11" t="s">
        <v>401</v>
      </c>
      <c r="P261" s="11" t="s">
        <v>411</v>
      </c>
      <c r="Q261" s="9"/>
    </row>
    <row r="262" spans="1:17" ht="36">
      <c r="A262" s="11" t="s">
        <v>18</v>
      </c>
      <c r="B262" s="11" t="s">
        <v>376</v>
      </c>
      <c r="C262" s="11">
        <v>28</v>
      </c>
      <c r="D262" s="11" t="s">
        <v>1275</v>
      </c>
      <c r="E262" s="11" t="s">
        <v>33</v>
      </c>
      <c r="F262" s="11">
        <v>2019.01</v>
      </c>
      <c r="G262" s="11">
        <v>2019.12</v>
      </c>
      <c r="H262" s="11" t="s">
        <v>1276</v>
      </c>
      <c r="I262" s="11" t="s">
        <v>23</v>
      </c>
      <c r="J262" s="11" t="s">
        <v>429</v>
      </c>
      <c r="K262" s="11" t="s">
        <v>422</v>
      </c>
      <c r="L262" s="11" t="s">
        <v>376</v>
      </c>
      <c r="M262" s="11" t="s">
        <v>221</v>
      </c>
      <c r="N262" s="11">
        <v>44</v>
      </c>
      <c r="O262" s="11" t="s">
        <v>381</v>
      </c>
      <c r="P262" s="11" t="s">
        <v>351</v>
      </c>
      <c r="Q262" s="9"/>
    </row>
    <row r="263" spans="1:17" ht="36">
      <c r="A263" s="11" t="s">
        <v>18</v>
      </c>
      <c r="B263" s="11" t="s">
        <v>376</v>
      </c>
      <c r="C263" s="11">
        <v>29</v>
      </c>
      <c r="D263" s="11" t="s">
        <v>1277</v>
      </c>
      <c r="E263" s="11" t="s">
        <v>33</v>
      </c>
      <c r="F263" s="11">
        <v>2019.01</v>
      </c>
      <c r="G263" s="11">
        <v>2019.12</v>
      </c>
      <c r="H263" s="11" t="s">
        <v>1265</v>
      </c>
      <c r="I263" s="11" t="s">
        <v>23</v>
      </c>
      <c r="J263" s="11" t="s">
        <v>1278</v>
      </c>
      <c r="K263" s="11" t="s">
        <v>422</v>
      </c>
      <c r="L263" s="11" t="s">
        <v>376</v>
      </c>
      <c r="M263" s="11" t="s">
        <v>221</v>
      </c>
      <c r="N263" s="11">
        <v>43</v>
      </c>
      <c r="O263" s="11" t="s">
        <v>401</v>
      </c>
      <c r="P263" s="11" t="s">
        <v>423</v>
      </c>
      <c r="Q263" s="9"/>
    </row>
    <row r="264" spans="1:17" ht="36">
      <c r="A264" s="11" t="s">
        <v>18</v>
      </c>
      <c r="B264" s="11" t="s">
        <v>376</v>
      </c>
      <c r="C264" s="11">
        <v>30</v>
      </c>
      <c r="D264" s="11" t="s">
        <v>1279</v>
      </c>
      <c r="E264" s="11" t="s">
        <v>33</v>
      </c>
      <c r="F264" s="11">
        <v>2020.01</v>
      </c>
      <c r="G264" s="11">
        <v>2020.12</v>
      </c>
      <c r="H264" s="11" t="s">
        <v>1227</v>
      </c>
      <c r="I264" s="11" t="s">
        <v>23</v>
      </c>
      <c r="J264" s="11" t="s">
        <v>422</v>
      </c>
      <c r="K264" s="11" t="s">
        <v>422</v>
      </c>
      <c r="L264" s="11" t="s">
        <v>376</v>
      </c>
      <c r="M264" s="11" t="s">
        <v>221</v>
      </c>
      <c r="N264" s="11">
        <v>13</v>
      </c>
      <c r="O264" s="11" t="s">
        <v>401</v>
      </c>
      <c r="P264" s="11" t="s">
        <v>423</v>
      </c>
      <c r="Q264" s="11"/>
    </row>
    <row r="265" spans="1:17" s="41" customFormat="1" ht="25.5" customHeight="1">
      <c r="A265" s="6" t="s">
        <v>442</v>
      </c>
      <c r="B265" s="7"/>
      <c r="C265" s="8">
        <v>30</v>
      </c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>
        <f>SUM(N235:N264)</f>
        <v>635.5</v>
      </c>
      <c r="O265" s="8"/>
      <c r="P265" s="8"/>
      <c r="Q265" s="8"/>
    </row>
    <row r="266" spans="1:17" s="41" customFormat="1" ht="25.5" customHeight="1">
      <c r="A266" s="6" t="s">
        <v>443</v>
      </c>
      <c r="B266" s="7"/>
      <c r="C266" s="8">
        <f>C14+C31+C55+C73+C119+C123+C158+C189+C201+C234+C265</f>
        <v>252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>
        <f>N14+N31+N55+N73+N119+N123+N158+N189+N201+N234+N265</f>
        <v>7980.099999999999</v>
      </c>
      <c r="O266" s="8"/>
      <c r="P266" s="8"/>
      <c r="Q266" s="8"/>
    </row>
    <row r="267" spans="1:17" ht="51">
      <c r="A267" s="9" t="s">
        <v>444</v>
      </c>
      <c r="B267" s="9" t="s">
        <v>74</v>
      </c>
      <c r="C267" s="9">
        <v>1</v>
      </c>
      <c r="D267" s="9" t="s">
        <v>445</v>
      </c>
      <c r="E267" s="9" t="s">
        <v>446</v>
      </c>
      <c r="F267" s="9">
        <v>2019.1</v>
      </c>
      <c r="G267" s="9">
        <v>2019.12</v>
      </c>
      <c r="H267" s="9" t="s">
        <v>447</v>
      </c>
      <c r="I267" s="9" t="s">
        <v>23</v>
      </c>
      <c r="J267" s="9" t="s">
        <v>448</v>
      </c>
      <c r="K267" s="9" t="s">
        <v>74</v>
      </c>
      <c r="L267" s="9" t="s">
        <v>74</v>
      </c>
      <c r="M267" s="9" t="s">
        <v>38</v>
      </c>
      <c r="N267" s="9">
        <v>22</v>
      </c>
      <c r="O267" s="9" t="s">
        <v>450</v>
      </c>
      <c r="P267" s="9" t="s">
        <v>451</v>
      </c>
      <c r="Q267" s="9"/>
    </row>
    <row r="268" spans="1:17" ht="36">
      <c r="A268" s="9" t="s">
        <v>444</v>
      </c>
      <c r="B268" s="9" t="s">
        <v>74</v>
      </c>
      <c r="C268" s="9">
        <v>2</v>
      </c>
      <c r="D268" s="9" t="s">
        <v>452</v>
      </c>
      <c r="E268" s="9" t="s">
        <v>453</v>
      </c>
      <c r="F268" s="9">
        <v>2019.1</v>
      </c>
      <c r="G268" s="9">
        <v>2019.12</v>
      </c>
      <c r="H268" s="9" t="s">
        <v>454</v>
      </c>
      <c r="I268" s="9" t="s">
        <v>23</v>
      </c>
      <c r="J268" s="9" t="s">
        <v>448</v>
      </c>
      <c r="K268" s="9" t="s">
        <v>74</v>
      </c>
      <c r="L268" s="9" t="s">
        <v>74</v>
      </c>
      <c r="M268" s="9" t="s">
        <v>38</v>
      </c>
      <c r="N268" s="9">
        <v>27</v>
      </c>
      <c r="O268" s="9" t="s">
        <v>450</v>
      </c>
      <c r="P268" s="9" t="s">
        <v>451</v>
      </c>
      <c r="Q268" s="9"/>
    </row>
    <row r="269" spans="1:17" ht="36">
      <c r="A269" s="9" t="s">
        <v>444</v>
      </c>
      <c r="B269" s="9" t="s">
        <v>74</v>
      </c>
      <c r="C269" s="9">
        <v>3</v>
      </c>
      <c r="D269" s="9" t="s">
        <v>455</v>
      </c>
      <c r="E269" s="9" t="s">
        <v>456</v>
      </c>
      <c r="F269" s="9">
        <v>2019.1</v>
      </c>
      <c r="G269" s="9">
        <v>2019.12</v>
      </c>
      <c r="H269" s="9" t="s">
        <v>1280</v>
      </c>
      <c r="I269" s="9" t="s">
        <v>23</v>
      </c>
      <c r="J269" s="9" t="s">
        <v>448</v>
      </c>
      <c r="K269" s="9" t="s">
        <v>74</v>
      </c>
      <c r="L269" s="9" t="s">
        <v>74</v>
      </c>
      <c r="M269" s="9" t="s">
        <v>38</v>
      </c>
      <c r="N269" s="9">
        <v>1.4</v>
      </c>
      <c r="O269" s="9" t="s">
        <v>450</v>
      </c>
      <c r="P269" s="9" t="s">
        <v>451</v>
      </c>
      <c r="Q269" s="9"/>
    </row>
    <row r="270" spans="1:17" s="41" customFormat="1" ht="25.5" customHeight="1">
      <c r="A270" s="6" t="s">
        <v>458</v>
      </c>
      <c r="B270" s="7"/>
      <c r="C270" s="8">
        <v>3</v>
      </c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>
        <f>SUM(N267:N269)</f>
        <v>50.4</v>
      </c>
      <c r="O270" s="8"/>
      <c r="P270" s="8"/>
      <c r="Q270" s="8"/>
    </row>
    <row r="271" spans="1:17" ht="84">
      <c r="A271" s="11" t="s">
        <v>444</v>
      </c>
      <c r="B271" s="11" t="s">
        <v>118</v>
      </c>
      <c r="C271" s="11">
        <v>1</v>
      </c>
      <c r="D271" s="27" t="s">
        <v>459</v>
      </c>
      <c r="E271" s="27" t="s">
        <v>446</v>
      </c>
      <c r="F271" s="12">
        <v>43101</v>
      </c>
      <c r="G271" s="12">
        <v>43435</v>
      </c>
      <c r="H271" s="27" t="s">
        <v>460</v>
      </c>
      <c r="I271" s="27" t="s">
        <v>23</v>
      </c>
      <c r="J271" s="27" t="s">
        <v>461</v>
      </c>
      <c r="K271" s="11" t="s">
        <v>118</v>
      </c>
      <c r="L271" s="11" t="s">
        <v>118</v>
      </c>
      <c r="M271" s="27" t="s">
        <v>123</v>
      </c>
      <c r="N271" s="11">
        <v>25</v>
      </c>
      <c r="O271" s="11" t="s">
        <v>463</v>
      </c>
      <c r="P271" s="14" t="s">
        <v>464</v>
      </c>
      <c r="Q271" s="14"/>
    </row>
    <row r="272" spans="1:17" ht="48">
      <c r="A272" s="11" t="s">
        <v>444</v>
      </c>
      <c r="B272" s="11" t="s">
        <v>118</v>
      </c>
      <c r="C272" s="11">
        <v>2</v>
      </c>
      <c r="D272" s="27" t="s">
        <v>465</v>
      </c>
      <c r="E272" s="27" t="s">
        <v>453</v>
      </c>
      <c r="F272" s="12">
        <v>43101</v>
      </c>
      <c r="G272" s="12">
        <v>43435</v>
      </c>
      <c r="H272" s="27" t="s">
        <v>466</v>
      </c>
      <c r="I272" s="27" t="s">
        <v>23</v>
      </c>
      <c r="J272" s="27" t="s">
        <v>461</v>
      </c>
      <c r="K272" s="11" t="s">
        <v>118</v>
      </c>
      <c r="L272" s="11" t="s">
        <v>118</v>
      </c>
      <c r="M272" s="27" t="s">
        <v>123</v>
      </c>
      <c r="N272" s="11">
        <v>30</v>
      </c>
      <c r="O272" s="11" t="s">
        <v>463</v>
      </c>
      <c r="P272" s="14" t="s">
        <v>464</v>
      </c>
      <c r="Q272" s="14"/>
    </row>
    <row r="273" spans="1:17" s="41" customFormat="1" ht="25.5" customHeight="1">
      <c r="A273" s="6" t="s">
        <v>467</v>
      </c>
      <c r="B273" s="7"/>
      <c r="C273" s="8">
        <v>2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>
        <f>SUM(N271:N272)</f>
        <v>55</v>
      </c>
      <c r="O273" s="8"/>
      <c r="P273" s="8"/>
      <c r="Q273" s="8"/>
    </row>
    <row r="274" spans="1:17" ht="48">
      <c r="A274" s="9" t="s">
        <v>444</v>
      </c>
      <c r="B274" s="9" t="s">
        <v>154</v>
      </c>
      <c r="C274" s="9">
        <v>1</v>
      </c>
      <c r="D274" s="9" t="s">
        <v>468</v>
      </c>
      <c r="E274" s="9" t="s">
        <v>446</v>
      </c>
      <c r="F274" s="15">
        <v>2019.03</v>
      </c>
      <c r="G274" s="15">
        <v>2019.12</v>
      </c>
      <c r="H274" s="9" t="s">
        <v>1281</v>
      </c>
      <c r="I274" s="32" t="s">
        <v>23</v>
      </c>
      <c r="J274" s="9" t="s">
        <v>470</v>
      </c>
      <c r="K274" s="32" t="s">
        <v>154</v>
      </c>
      <c r="L274" s="32" t="s">
        <v>154</v>
      </c>
      <c r="M274" s="9" t="s">
        <v>472</v>
      </c>
      <c r="N274" s="9">
        <v>18</v>
      </c>
      <c r="O274" s="9" t="s">
        <v>473</v>
      </c>
      <c r="P274" s="9" t="s">
        <v>474</v>
      </c>
      <c r="Q274" s="9"/>
    </row>
    <row r="275" spans="1:17" ht="48">
      <c r="A275" s="9" t="s">
        <v>444</v>
      </c>
      <c r="B275" s="9" t="s">
        <v>154</v>
      </c>
      <c r="C275" s="9">
        <v>2</v>
      </c>
      <c r="D275" s="9" t="s">
        <v>475</v>
      </c>
      <c r="E275" s="9" t="s">
        <v>453</v>
      </c>
      <c r="F275" s="15">
        <v>2019.01</v>
      </c>
      <c r="G275" s="15">
        <v>2019.12</v>
      </c>
      <c r="H275" s="9" t="s">
        <v>1282</v>
      </c>
      <c r="I275" s="32" t="s">
        <v>23</v>
      </c>
      <c r="J275" s="9" t="s">
        <v>470</v>
      </c>
      <c r="K275" s="32" t="s">
        <v>154</v>
      </c>
      <c r="L275" s="32" t="s">
        <v>154</v>
      </c>
      <c r="M275" s="9" t="s">
        <v>472</v>
      </c>
      <c r="N275" s="9">
        <v>8</v>
      </c>
      <c r="O275" s="9" t="s">
        <v>473</v>
      </c>
      <c r="P275" s="9" t="s">
        <v>474</v>
      </c>
      <c r="Q275" s="9"/>
    </row>
    <row r="276" spans="1:17" ht="48">
      <c r="A276" s="9" t="s">
        <v>444</v>
      </c>
      <c r="B276" s="9" t="s">
        <v>154</v>
      </c>
      <c r="C276" s="9">
        <v>3</v>
      </c>
      <c r="D276" s="9" t="s">
        <v>491</v>
      </c>
      <c r="E276" s="9" t="s">
        <v>97</v>
      </c>
      <c r="F276" s="15">
        <v>2019.01</v>
      </c>
      <c r="G276" s="15">
        <v>2019.12</v>
      </c>
      <c r="H276" s="9" t="s">
        <v>1283</v>
      </c>
      <c r="I276" s="9" t="s">
        <v>35</v>
      </c>
      <c r="J276" s="9" t="s">
        <v>470</v>
      </c>
      <c r="K276" s="32" t="s">
        <v>154</v>
      </c>
      <c r="L276" s="32" t="s">
        <v>154</v>
      </c>
      <c r="M276" s="9" t="s">
        <v>472</v>
      </c>
      <c r="N276" s="9">
        <v>10</v>
      </c>
      <c r="O276" s="9" t="s">
        <v>473</v>
      </c>
      <c r="P276" s="9" t="s">
        <v>474</v>
      </c>
      <c r="Q276" s="9"/>
    </row>
    <row r="277" spans="1:17" s="41" customFormat="1" ht="25.5" customHeight="1">
      <c r="A277" s="6" t="s">
        <v>482</v>
      </c>
      <c r="B277" s="7"/>
      <c r="C277" s="8">
        <v>3</v>
      </c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>
        <f>SUM(N274:N276)</f>
        <v>36</v>
      </c>
      <c r="O277" s="8"/>
      <c r="P277" s="8"/>
      <c r="Q277" s="8"/>
    </row>
    <row r="278" spans="1:17" ht="51">
      <c r="A278" s="9" t="s">
        <v>444</v>
      </c>
      <c r="B278" s="9" t="s">
        <v>215</v>
      </c>
      <c r="C278" s="9">
        <v>1</v>
      </c>
      <c r="D278" s="26" t="s">
        <v>483</v>
      </c>
      <c r="E278" s="9" t="s">
        <v>446</v>
      </c>
      <c r="F278" s="19">
        <v>43466</v>
      </c>
      <c r="G278" s="19">
        <v>43800</v>
      </c>
      <c r="H278" s="9" t="s">
        <v>1284</v>
      </c>
      <c r="I278" s="9" t="s">
        <v>950</v>
      </c>
      <c r="J278" s="9" t="s">
        <v>485</v>
      </c>
      <c r="K278" s="9" t="s">
        <v>215</v>
      </c>
      <c r="L278" s="9" t="s">
        <v>215</v>
      </c>
      <c r="M278" s="9" t="s">
        <v>229</v>
      </c>
      <c r="N278" s="9">
        <v>18</v>
      </c>
      <c r="O278" s="9" t="s">
        <v>486</v>
      </c>
      <c r="P278" s="9" t="s">
        <v>223</v>
      </c>
      <c r="Q278" s="9"/>
    </row>
    <row r="279" spans="1:17" ht="51">
      <c r="A279" s="9" t="s">
        <v>444</v>
      </c>
      <c r="B279" s="9" t="s">
        <v>215</v>
      </c>
      <c r="C279" s="9">
        <v>2</v>
      </c>
      <c r="D279" s="26" t="s">
        <v>487</v>
      </c>
      <c r="E279" s="9" t="s">
        <v>453</v>
      </c>
      <c r="F279" s="19">
        <v>43466</v>
      </c>
      <c r="G279" s="19">
        <v>43800</v>
      </c>
      <c r="H279" s="9" t="s">
        <v>484</v>
      </c>
      <c r="I279" s="9" t="s">
        <v>950</v>
      </c>
      <c r="J279" s="9" t="s">
        <v>485</v>
      </c>
      <c r="K279" s="9" t="s">
        <v>215</v>
      </c>
      <c r="L279" s="9" t="s">
        <v>215</v>
      </c>
      <c r="M279" s="9" t="s">
        <v>229</v>
      </c>
      <c r="N279" s="9">
        <v>14</v>
      </c>
      <c r="O279" s="9" t="s">
        <v>486</v>
      </c>
      <c r="P279" s="9" t="s">
        <v>223</v>
      </c>
      <c r="Q279" s="9"/>
    </row>
    <row r="280" spans="1:17" ht="51">
      <c r="A280" s="9" t="s">
        <v>444</v>
      </c>
      <c r="B280" s="9" t="s">
        <v>215</v>
      </c>
      <c r="C280" s="9">
        <v>3</v>
      </c>
      <c r="D280" s="26" t="s">
        <v>489</v>
      </c>
      <c r="E280" s="9" t="s">
        <v>479</v>
      </c>
      <c r="F280" s="19">
        <v>43466</v>
      </c>
      <c r="G280" s="19">
        <v>43800</v>
      </c>
      <c r="H280" s="9" t="s">
        <v>1285</v>
      </c>
      <c r="I280" s="9" t="s">
        <v>950</v>
      </c>
      <c r="J280" s="9" t="s">
        <v>485</v>
      </c>
      <c r="K280" s="9" t="s">
        <v>215</v>
      </c>
      <c r="L280" s="9" t="s">
        <v>215</v>
      </c>
      <c r="M280" s="9" t="s">
        <v>229</v>
      </c>
      <c r="N280" s="9">
        <v>3</v>
      </c>
      <c r="O280" s="9" t="s">
        <v>486</v>
      </c>
      <c r="P280" s="9" t="s">
        <v>223</v>
      </c>
      <c r="Q280" s="9"/>
    </row>
    <row r="281" spans="1:17" ht="51">
      <c r="A281" s="9" t="s">
        <v>444</v>
      </c>
      <c r="B281" s="9" t="s">
        <v>215</v>
      </c>
      <c r="C281" s="9">
        <v>4</v>
      </c>
      <c r="D281" s="26" t="s">
        <v>491</v>
      </c>
      <c r="E281" s="9" t="s">
        <v>97</v>
      </c>
      <c r="F281" s="19">
        <v>43466</v>
      </c>
      <c r="G281" s="19">
        <v>43800</v>
      </c>
      <c r="H281" s="9" t="s">
        <v>492</v>
      </c>
      <c r="I281" s="9" t="s">
        <v>950</v>
      </c>
      <c r="J281" s="9" t="s">
        <v>485</v>
      </c>
      <c r="K281" s="9" t="s">
        <v>215</v>
      </c>
      <c r="L281" s="9" t="s">
        <v>215</v>
      </c>
      <c r="M281" s="9" t="s">
        <v>229</v>
      </c>
      <c r="N281" s="9">
        <v>3</v>
      </c>
      <c r="O281" s="9" t="s">
        <v>486</v>
      </c>
      <c r="P281" s="9" t="s">
        <v>223</v>
      </c>
      <c r="Q281" s="9"/>
    </row>
    <row r="282" spans="1:17" s="41" customFormat="1" ht="25.5" customHeight="1">
      <c r="A282" s="6" t="s">
        <v>494</v>
      </c>
      <c r="B282" s="7"/>
      <c r="C282" s="8">
        <v>4</v>
      </c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>
        <f>SUM(N278:N281)</f>
        <v>38</v>
      </c>
      <c r="O282" s="8"/>
      <c r="P282" s="8"/>
      <c r="Q282" s="8"/>
    </row>
    <row r="283" spans="1:17" ht="48">
      <c r="A283" s="11" t="s">
        <v>444</v>
      </c>
      <c r="B283" s="11" t="s">
        <v>245</v>
      </c>
      <c r="C283" s="11">
        <v>1</v>
      </c>
      <c r="D283" s="11" t="s">
        <v>445</v>
      </c>
      <c r="E283" s="11" t="s">
        <v>446</v>
      </c>
      <c r="F283" s="11">
        <v>2019.01</v>
      </c>
      <c r="G283" s="11">
        <v>2019.12</v>
      </c>
      <c r="H283" s="11" t="s">
        <v>495</v>
      </c>
      <c r="I283" s="11" t="s">
        <v>23</v>
      </c>
      <c r="J283" s="11" t="s">
        <v>496</v>
      </c>
      <c r="K283" s="11" t="s">
        <v>245</v>
      </c>
      <c r="L283" s="11" t="s">
        <v>245</v>
      </c>
      <c r="M283" s="11" t="s">
        <v>472</v>
      </c>
      <c r="N283" s="11">
        <v>15</v>
      </c>
      <c r="O283" s="11" t="s">
        <v>473</v>
      </c>
      <c r="P283" s="11" t="s">
        <v>451</v>
      </c>
      <c r="Q283" s="14"/>
    </row>
    <row r="284" spans="1:17" ht="48">
      <c r="A284" s="11" t="s">
        <v>444</v>
      </c>
      <c r="B284" s="11" t="s">
        <v>245</v>
      </c>
      <c r="C284" s="11">
        <v>2</v>
      </c>
      <c r="D284" s="11" t="s">
        <v>452</v>
      </c>
      <c r="E284" s="11" t="s">
        <v>453</v>
      </c>
      <c r="F284" s="11">
        <v>2019.01</v>
      </c>
      <c r="G284" s="11">
        <v>2019.12</v>
      </c>
      <c r="H284" s="11" t="s">
        <v>497</v>
      </c>
      <c r="I284" s="11" t="s">
        <v>23</v>
      </c>
      <c r="J284" s="11" t="s">
        <v>496</v>
      </c>
      <c r="K284" s="11" t="s">
        <v>245</v>
      </c>
      <c r="L284" s="11" t="s">
        <v>245</v>
      </c>
      <c r="M284" s="11" t="s">
        <v>472</v>
      </c>
      <c r="N284" s="11">
        <v>15</v>
      </c>
      <c r="O284" s="11" t="s">
        <v>473</v>
      </c>
      <c r="P284" s="11" t="s">
        <v>451</v>
      </c>
      <c r="Q284" s="14"/>
    </row>
    <row r="285" spans="1:17" s="41" customFormat="1" ht="25.5" customHeight="1">
      <c r="A285" s="6" t="s">
        <v>498</v>
      </c>
      <c r="B285" s="7"/>
      <c r="C285" s="8">
        <v>2</v>
      </c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>
        <f>SUM(N283:N284)</f>
        <v>30</v>
      </c>
      <c r="O285" s="8"/>
      <c r="P285" s="8"/>
      <c r="Q285" s="8"/>
    </row>
    <row r="286" spans="1:17" ht="48">
      <c r="A286" s="9" t="s">
        <v>444</v>
      </c>
      <c r="B286" s="9" t="s">
        <v>277</v>
      </c>
      <c r="C286" s="9">
        <v>1</v>
      </c>
      <c r="D286" s="9" t="s">
        <v>499</v>
      </c>
      <c r="E286" s="9" t="s">
        <v>446</v>
      </c>
      <c r="F286" s="9">
        <v>2019.01</v>
      </c>
      <c r="G286" s="9">
        <v>2019.12</v>
      </c>
      <c r="H286" s="9" t="s">
        <v>500</v>
      </c>
      <c r="I286" s="9" t="s">
        <v>23</v>
      </c>
      <c r="J286" s="9" t="s">
        <v>277</v>
      </c>
      <c r="K286" s="9" t="s">
        <v>501</v>
      </c>
      <c r="L286" s="9" t="s">
        <v>277</v>
      </c>
      <c r="M286" s="9" t="s">
        <v>472</v>
      </c>
      <c r="N286" s="9">
        <v>6</v>
      </c>
      <c r="O286" s="9" t="s">
        <v>1286</v>
      </c>
      <c r="P286" s="9" t="s">
        <v>474</v>
      </c>
      <c r="Q286" s="9"/>
    </row>
    <row r="287" spans="1:17" ht="48">
      <c r="A287" s="9" t="s">
        <v>444</v>
      </c>
      <c r="B287" s="9" t="s">
        <v>277</v>
      </c>
      <c r="C287" s="9">
        <v>2</v>
      </c>
      <c r="D287" s="9" t="s">
        <v>503</v>
      </c>
      <c r="E287" s="9" t="s">
        <v>446</v>
      </c>
      <c r="F287" s="9">
        <v>2019.01</v>
      </c>
      <c r="G287" s="9">
        <v>2019.12</v>
      </c>
      <c r="H287" s="9" t="s">
        <v>504</v>
      </c>
      <c r="I287" s="9" t="s">
        <v>23</v>
      </c>
      <c r="J287" s="9" t="s">
        <v>277</v>
      </c>
      <c r="K287" s="9" t="s">
        <v>501</v>
      </c>
      <c r="L287" s="9" t="s">
        <v>277</v>
      </c>
      <c r="M287" s="9" t="s">
        <v>472</v>
      </c>
      <c r="N287" s="9">
        <v>3</v>
      </c>
      <c r="O287" s="9" t="s">
        <v>1286</v>
      </c>
      <c r="P287" s="9" t="s">
        <v>474</v>
      </c>
      <c r="Q287" s="9"/>
    </row>
    <row r="288" spans="1:17" ht="48">
      <c r="A288" s="9" t="s">
        <v>444</v>
      </c>
      <c r="B288" s="9" t="s">
        <v>277</v>
      </c>
      <c r="C288" s="9">
        <v>3</v>
      </c>
      <c r="D288" s="9" t="s">
        <v>505</v>
      </c>
      <c r="E288" s="9" t="s">
        <v>453</v>
      </c>
      <c r="F288" s="9">
        <v>2019.01</v>
      </c>
      <c r="G288" s="9">
        <v>2019.12</v>
      </c>
      <c r="H288" s="9" t="s">
        <v>506</v>
      </c>
      <c r="I288" s="9" t="s">
        <v>23</v>
      </c>
      <c r="J288" s="9" t="s">
        <v>277</v>
      </c>
      <c r="K288" s="9" t="s">
        <v>501</v>
      </c>
      <c r="L288" s="9" t="s">
        <v>277</v>
      </c>
      <c r="M288" s="9" t="s">
        <v>472</v>
      </c>
      <c r="N288" s="9">
        <v>6</v>
      </c>
      <c r="O288" s="9" t="s">
        <v>1286</v>
      </c>
      <c r="P288" s="9" t="s">
        <v>474</v>
      </c>
      <c r="Q288" s="9"/>
    </row>
    <row r="289" spans="1:17" ht="48">
      <c r="A289" s="9" t="s">
        <v>444</v>
      </c>
      <c r="B289" s="9" t="s">
        <v>277</v>
      </c>
      <c r="C289" s="9">
        <v>4</v>
      </c>
      <c r="D289" s="9" t="s">
        <v>507</v>
      </c>
      <c r="E289" s="9" t="s">
        <v>453</v>
      </c>
      <c r="F289" s="9">
        <v>2019.01</v>
      </c>
      <c r="G289" s="9">
        <v>2019.12</v>
      </c>
      <c r="H289" s="9" t="s">
        <v>1287</v>
      </c>
      <c r="I289" s="9" t="s">
        <v>23</v>
      </c>
      <c r="J289" s="9" t="s">
        <v>277</v>
      </c>
      <c r="K289" s="9" t="s">
        <v>501</v>
      </c>
      <c r="L289" s="9" t="s">
        <v>277</v>
      </c>
      <c r="M289" s="9" t="s">
        <v>472</v>
      </c>
      <c r="N289" s="9">
        <v>10</v>
      </c>
      <c r="O289" s="9" t="s">
        <v>1286</v>
      </c>
      <c r="P289" s="9" t="s">
        <v>474</v>
      </c>
      <c r="Q289" s="9"/>
    </row>
    <row r="290" spans="1:17" ht="48">
      <c r="A290" s="9" t="s">
        <v>444</v>
      </c>
      <c r="B290" s="9" t="s">
        <v>277</v>
      </c>
      <c r="C290" s="9">
        <v>5</v>
      </c>
      <c r="D290" s="9" t="s">
        <v>509</v>
      </c>
      <c r="E290" s="9" t="s">
        <v>453</v>
      </c>
      <c r="F290" s="9">
        <v>2019.01</v>
      </c>
      <c r="G290" s="9">
        <v>2019.12</v>
      </c>
      <c r="H290" s="9" t="s">
        <v>1288</v>
      </c>
      <c r="I290" s="9" t="s">
        <v>23</v>
      </c>
      <c r="J290" s="9" t="s">
        <v>277</v>
      </c>
      <c r="K290" s="9" t="s">
        <v>501</v>
      </c>
      <c r="L290" s="9" t="s">
        <v>277</v>
      </c>
      <c r="M290" s="9" t="s">
        <v>472</v>
      </c>
      <c r="N290" s="9">
        <v>8.4</v>
      </c>
      <c r="O290" s="9" t="s">
        <v>1286</v>
      </c>
      <c r="P290" s="9" t="s">
        <v>474</v>
      </c>
      <c r="Q290" s="9"/>
    </row>
    <row r="291" spans="1:17" ht="48">
      <c r="A291" s="9" t="s">
        <v>444</v>
      </c>
      <c r="B291" s="9" t="s">
        <v>277</v>
      </c>
      <c r="C291" s="9">
        <v>6</v>
      </c>
      <c r="D291" s="9" t="s">
        <v>511</v>
      </c>
      <c r="E291" s="9" t="s">
        <v>453</v>
      </c>
      <c r="F291" s="9">
        <v>2019.01</v>
      </c>
      <c r="G291" s="9">
        <v>2019.12</v>
      </c>
      <c r="H291" s="9" t="s">
        <v>512</v>
      </c>
      <c r="I291" s="9" t="s">
        <v>23</v>
      </c>
      <c r="J291" s="9" t="s">
        <v>277</v>
      </c>
      <c r="K291" s="9" t="s">
        <v>501</v>
      </c>
      <c r="L291" s="9" t="s">
        <v>277</v>
      </c>
      <c r="M291" s="9" t="s">
        <v>472</v>
      </c>
      <c r="N291" s="9">
        <v>1.2</v>
      </c>
      <c r="O291" s="9" t="s">
        <v>473</v>
      </c>
      <c r="P291" s="9" t="s">
        <v>474</v>
      </c>
      <c r="Q291" s="9"/>
    </row>
    <row r="292" spans="1:17" ht="48">
      <c r="A292" s="9" t="s">
        <v>444</v>
      </c>
      <c r="B292" s="9" t="s">
        <v>277</v>
      </c>
      <c r="C292" s="9">
        <v>7</v>
      </c>
      <c r="D292" s="9" t="s">
        <v>513</v>
      </c>
      <c r="E292" s="9" t="s">
        <v>453</v>
      </c>
      <c r="F292" s="9">
        <v>2019.01</v>
      </c>
      <c r="G292" s="9">
        <v>2019.12</v>
      </c>
      <c r="H292" s="9" t="s">
        <v>514</v>
      </c>
      <c r="I292" s="9" t="s">
        <v>23</v>
      </c>
      <c r="J292" s="9" t="s">
        <v>277</v>
      </c>
      <c r="K292" s="9" t="s">
        <v>501</v>
      </c>
      <c r="L292" s="9" t="s">
        <v>277</v>
      </c>
      <c r="M292" s="9" t="s">
        <v>472</v>
      </c>
      <c r="N292" s="9">
        <v>9.5</v>
      </c>
      <c r="O292" s="9" t="s">
        <v>473</v>
      </c>
      <c r="P292" s="9" t="s">
        <v>474</v>
      </c>
      <c r="Q292" s="9"/>
    </row>
    <row r="293" spans="1:17" s="41" customFormat="1" ht="25.5" customHeight="1">
      <c r="A293" s="6" t="s">
        <v>515</v>
      </c>
      <c r="B293" s="7"/>
      <c r="C293" s="8">
        <v>7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>
        <f>SUM(N286:N292)</f>
        <v>44.1</v>
      </c>
      <c r="O293" s="8"/>
      <c r="P293" s="8"/>
      <c r="Q293" s="8"/>
    </row>
    <row r="294" spans="1:17" ht="48">
      <c r="A294" s="9" t="s">
        <v>444</v>
      </c>
      <c r="B294" s="9" t="s">
        <v>302</v>
      </c>
      <c r="C294" s="9">
        <v>1</v>
      </c>
      <c r="D294" s="9" t="s">
        <v>516</v>
      </c>
      <c r="E294" s="9" t="s">
        <v>446</v>
      </c>
      <c r="F294" s="9">
        <v>2019.01</v>
      </c>
      <c r="G294" s="9">
        <v>2019.12</v>
      </c>
      <c r="H294" s="9" t="s">
        <v>517</v>
      </c>
      <c r="I294" s="9" t="s">
        <v>23</v>
      </c>
      <c r="J294" s="9" t="s">
        <v>518</v>
      </c>
      <c r="K294" s="9" t="s">
        <v>302</v>
      </c>
      <c r="L294" s="9" t="s">
        <v>302</v>
      </c>
      <c r="M294" s="9" t="s">
        <v>173</v>
      </c>
      <c r="N294" s="9">
        <v>16.03</v>
      </c>
      <c r="O294" s="9" t="s">
        <v>473</v>
      </c>
      <c r="P294" s="9" t="s">
        <v>519</v>
      </c>
      <c r="Q294" s="9"/>
    </row>
    <row r="295" spans="1:17" ht="48">
      <c r="A295" s="9" t="s">
        <v>444</v>
      </c>
      <c r="B295" s="9" t="s">
        <v>302</v>
      </c>
      <c r="C295" s="9">
        <v>2</v>
      </c>
      <c r="D295" s="9" t="s">
        <v>520</v>
      </c>
      <c r="E295" s="9" t="s">
        <v>453</v>
      </c>
      <c r="F295" s="9">
        <v>2019.01</v>
      </c>
      <c r="G295" s="9">
        <v>2019.12</v>
      </c>
      <c r="H295" s="9" t="s">
        <v>521</v>
      </c>
      <c r="I295" s="9" t="s">
        <v>23</v>
      </c>
      <c r="J295" s="9" t="s">
        <v>518</v>
      </c>
      <c r="K295" s="9" t="s">
        <v>302</v>
      </c>
      <c r="L295" s="9" t="s">
        <v>302</v>
      </c>
      <c r="M295" s="9" t="s">
        <v>173</v>
      </c>
      <c r="N295" s="9">
        <v>5.4</v>
      </c>
      <c r="O295" s="9" t="s">
        <v>473</v>
      </c>
      <c r="P295" s="9" t="s">
        <v>519</v>
      </c>
      <c r="Q295" s="9"/>
    </row>
    <row r="296" spans="1:17" s="41" customFormat="1" ht="25.5" customHeight="1">
      <c r="A296" s="6" t="s">
        <v>522</v>
      </c>
      <c r="B296" s="7"/>
      <c r="C296" s="8">
        <v>2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>
        <f>SUM(N294:N295)</f>
        <v>21.43</v>
      </c>
      <c r="O296" s="8"/>
      <c r="P296" s="8"/>
      <c r="Q296" s="8"/>
    </row>
    <row r="297" spans="1:17" ht="51">
      <c r="A297" s="9" t="s">
        <v>444</v>
      </c>
      <c r="B297" s="9" t="s">
        <v>325</v>
      </c>
      <c r="C297" s="9">
        <v>1</v>
      </c>
      <c r="D297" s="9" t="s">
        <v>523</v>
      </c>
      <c r="E297" s="9" t="s">
        <v>524</v>
      </c>
      <c r="F297" s="26">
        <v>2019.01</v>
      </c>
      <c r="G297" s="9">
        <v>2019.12</v>
      </c>
      <c r="H297" s="9" t="s">
        <v>525</v>
      </c>
      <c r="I297" s="9" t="s">
        <v>23</v>
      </c>
      <c r="J297" s="9" t="s">
        <v>526</v>
      </c>
      <c r="K297" s="9" t="s">
        <v>325</v>
      </c>
      <c r="L297" s="9" t="s">
        <v>325</v>
      </c>
      <c r="M297" s="9" t="s">
        <v>472</v>
      </c>
      <c r="N297" s="9">
        <v>25</v>
      </c>
      <c r="O297" s="9" t="s">
        <v>473</v>
      </c>
      <c r="P297" s="9" t="s">
        <v>519</v>
      </c>
      <c r="Q297" s="9"/>
    </row>
    <row r="298" spans="1:17" ht="48">
      <c r="A298" s="9" t="s">
        <v>444</v>
      </c>
      <c r="B298" s="9" t="s">
        <v>325</v>
      </c>
      <c r="C298" s="9">
        <v>2</v>
      </c>
      <c r="D298" s="9" t="s">
        <v>1289</v>
      </c>
      <c r="E298" s="9" t="s">
        <v>1290</v>
      </c>
      <c r="F298" s="26">
        <v>2019.04</v>
      </c>
      <c r="G298" s="9">
        <v>2019.1</v>
      </c>
      <c r="H298" s="9" t="s">
        <v>1291</v>
      </c>
      <c r="I298" s="9" t="s">
        <v>23</v>
      </c>
      <c r="J298" s="9" t="s">
        <v>1292</v>
      </c>
      <c r="K298" s="9" t="s">
        <v>328</v>
      </c>
      <c r="L298" s="9" t="s">
        <v>325</v>
      </c>
      <c r="M298" s="9" t="s">
        <v>221</v>
      </c>
      <c r="N298" s="9">
        <v>120</v>
      </c>
      <c r="O298" s="9" t="s">
        <v>530</v>
      </c>
      <c r="P298" s="9" t="s">
        <v>519</v>
      </c>
      <c r="Q298" s="9"/>
    </row>
    <row r="299" spans="1:17" s="41" customFormat="1" ht="25.5" customHeight="1">
      <c r="A299" s="6" t="s">
        <v>527</v>
      </c>
      <c r="B299" s="7"/>
      <c r="C299" s="8">
        <v>2</v>
      </c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>
        <f>SUM(N297:N298)</f>
        <v>145</v>
      </c>
      <c r="O299" s="8"/>
      <c r="P299" s="8"/>
      <c r="Q299" s="8"/>
    </row>
    <row r="300" spans="1:17" ht="36">
      <c r="A300" s="9" t="s">
        <v>444</v>
      </c>
      <c r="B300" s="9" t="s">
        <v>376</v>
      </c>
      <c r="C300" s="9">
        <v>1</v>
      </c>
      <c r="D300" s="9" t="s">
        <v>531</v>
      </c>
      <c r="E300" s="9" t="s">
        <v>453</v>
      </c>
      <c r="F300" s="9">
        <v>2019.01</v>
      </c>
      <c r="G300" s="9">
        <v>2019.12</v>
      </c>
      <c r="H300" s="9" t="s">
        <v>532</v>
      </c>
      <c r="I300" s="9" t="s">
        <v>23</v>
      </c>
      <c r="J300" s="9" t="s">
        <v>414</v>
      </c>
      <c r="K300" s="9" t="s">
        <v>376</v>
      </c>
      <c r="L300" s="9" t="s">
        <v>376</v>
      </c>
      <c r="M300" s="9" t="s">
        <v>221</v>
      </c>
      <c r="N300" s="9">
        <v>27</v>
      </c>
      <c r="O300" s="9" t="s">
        <v>533</v>
      </c>
      <c r="P300" s="9" t="s">
        <v>534</v>
      </c>
      <c r="Q300" s="9"/>
    </row>
    <row r="301" spans="1:17" ht="51">
      <c r="A301" s="9" t="s">
        <v>444</v>
      </c>
      <c r="B301" s="9" t="s">
        <v>376</v>
      </c>
      <c r="C301" s="9">
        <v>2</v>
      </c>
      <c r="D301" s="9" t="s">
        <v>535</v>
      </c>
      <c r="E301" s="9" t="s">
        <v>446</v>
      </c>
      <c r="F301" s="9">
        <v>2019.01</v>
      </c>
      <c r="G301" s="9">
        <v>2019.12</v>
      </c>
      <c r="H301" s="9" t="s">
        <v>536</v>
      </c>
      <c r="I301" s="9" t="s">
        <v>197</v>
      </c>
      <c r="J301" s="9" t="s">
        <v>414</v>
      </c>
      <c r="K301" s="9" t="s">
        <v>376</v>
      </c>
      <c r="L301" s="9" t="s">
        <v>376</v>
      </c>
      <c r="M301" s="9" t="s">
        <v>221</v>
      </c>
      <c r="N301" s="9">
        <v>36</v>
      </c>
      <c r="O301" s="9" t="s">
        <v>533</v>
      </c>
      <c r="P301" s="9" t="s">
        <v>537</v>
      </c>
      <c r="Q301" s="9"/>
    </row>
    <row r="302" spans="1:17" s="41" customFormat="1" ht="25.5" customHeight="1">
      <c r="A302" s="6" t="s">
        <v>538</v>
      </c>
      <c r="B302" s="7"/>
      <c r="C302" s="8">
        <v>2</v>
      </c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>
        <f>SUM(N300:N301)</f>
        <v>63</v>
      </c>
      <c r="O302" s="8"/>
      <c r="P302" s="8"/>
      <c r="Q302" s="8"/>
    </row>
    <row r="303" spans="1:17" s="41" customFormat="1" ht="25.5" customHeight="1">
      <c r="A303" s="6" t="s">
        <v>548</v>
      </c>
      <c r="B303" s="7"/>
      <c r="C303" s="8">
        <f>C270+C273+C277+C282+C285+C293+C296+C299+C302</f>
        <v>27</v>
      </c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>
        <f>N270+N273+N277+N282+N285+N293+N296+N299+N302</f>
        <v>482.93</v>
      </c>
      <c r="O303" s="8"/>
      <c r="P303" s="8"/>
      <c r="Q303" s="8"/>
    </row>
    <row r="304" spans="1:17" ht="51">
      <c r="A304" s="5" t="s">
        <v>560</v>
      </c>
      <c r="B304" s="5" t="s">
        <v>561</v>
      </c>
      <c r="C304" s="5">
        <v>1</v>
      </c>
      <c r="D304" s="5" t="s">
        <v>562</v>
      </c>
      <c r="E304" s="33" t="s">
        <v>563</v>
      </c>
      <c r="F304" s="5">
        <v>2018.1</v>
      </c>
      <c r="G304" s="5">
        <v>2018.12</v>
      </c>
      <c r="H304" s="33" t="s">
        <v>1293</v>
      </c>
      <c r="I304" s="33" t="s">
        <v>197</v>
      </c>
      <c r="J304" s="33" t="s">
        <v>565</v>
      </c>
      <c r="K304" s="33" t="s">
        <v>566</v>
      </c>
      <c r="L304" s="33" t="s">
        <v>567</v>
      </c>
      <c r="M304" s="5" t="s">
        <v>568</v>
      </c>
      <c r="N304" s="38">
        <v>103.21</v>
      </c>
      <c r="O304" s="5" t="s">
        <v>569</v>
      </c>
      <c r="P304" s="5" t="s">
        <v>570</v>
      </c>
      <c r="Q304" s="33"/>
    </row>
    <row r="305" spans="1:17" ht="48">
      <c r="A305" s="5" t="s">
        <v>560</v>
      </c>
      <c r="B305" s="5" t="s">
        <v>561</v>
      </c>
      <c r="C305" s="5">
        <v>2</v>
      </c>
      <c r="D305" s="5" t="s">
        <v>571</v>
      </c>
      <c r="E305" s="33" t="s">
        <v>572</v>
      </c>
      <c r="F305" s="5">
        <v>2018.1</v>
      </c>
      <c r="G305" s="5">
        <v>2018.12</v>
      </c>
      <c r="H305" s="33" t="s">
        <v>573</v>
      </c>
      <c r="I305" s="33" t="s">
        <v>197</v>
      </c>
      <c r="J305" s="33" t="s">
        <v>565</v>
      </c>
      <c r="K305" s="33" t="s">
        <v>567</v>
      </c>
      <c r="L305" s="33" t="s">
        <v>567</v>
      </c>
      <c r="M305" s="5" t="s">
        <v>574</v>
      </c>
      <c r="N305" s="5">
        <v>2.6</v>
      </c>
      <c r="O305" s="5" t="s">
        <v>575</v>
      </c>
      <c r="P305" s="5" t="s">
        <v>1294</v>
      </c>
      <c r="Q305" s="33"/>
    </row>
    <row r="306" spans="1:17" s="41" customFormat="1" ht="25.5" customHeight="1">
      <c r="A306" s="6" t="s">
        <v>577</v>
      </c>
      <c r="B306" s="7"/>
      <c r="C306" s="8">
        <v>2</v>
      </c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>
        <f>SUM(N304:N305)</f>
        <v>105.80999999999999</v>
      </c>
      <c r="O306" s="8"/>
      <c r="P306" s="8"/>
      <c r="Q306" s="57"/>
    </row>
    <row r="307" spans="1:17" ht="36">
      <c r="A307" s="5" t="s">
        <v>600</v>
      </c>
      <c r="B307" s="34" t="s">
        <v>579</v>
      </c>
      <c r="C307" s="35">
        <v>1</v>
      </c>
      <c r="D307" s="9" t="s">
        <v>601</v>
      </c>
      <c r="E307" s="9"/>
      <c r="F307" s="9">
        <v>2019.1</v>
      </c>
      <c r="G307" s="9">
        <v>2019.12</v>
      </c>
      <c r="H307" s="9" t="s">
        <v>1295</v>
      </c>
      <c r="I307" s="9" t="s">
        <v>23</v>
      </c>
      <c r="J307" s="9" t="s">
        <v>543</v>
      </c>
      <c r="K307" s="34" t="s">
        <v>579</v>
      </c>
      <c r="L307" s="34" t="s">
        <v>579</v>
      </c>
      <c r="M307" s="9" t="s">
        <v>38</v>
      </c>
      <c r="N307" s="9">
        <v>80</v>
      </c>
      <c r="O307" s="9" t="s">
        <v>473</v>
      </c>
      <c r="P307" s="9" t="s">
        <v>603</v>
      </c>
      <c r="Q307" s="9"/>
    </row>
    <row r="308" spans="1:17" s="41" customFormat="1" ht="25.5" customHeight="1">
      <c r="A308" s="6" t="s">
        <v>604</v>
      </c>
      <c r="B308" s="7"/>
      <c r="C308" s="36">
        <v>1</v>
      </c>
      <c r="D308" s="37"/>
      <c r="E308" s="37"/>
      <c r="F308" s="37"/>
      <c r="G308" s="37"/>
      <c r="H308" s="37"/>
      <c r="I308" s="37"/>
      <c r="J308" s="37"/>
      <c r="K308" s="39"/>
      <c r="L308" s="39"/>
      <c r="M308" s="37"/>
      <c r="N308" s="37">
        <v>80</v>
      </c>
      <c r="O308" s="37"/>
      <c r="P308" s="37"/>
      <c r="Q308" s="37"/>
    </row>
    <row r="309" spans="1:17" ht="36">
      <c r="A309" s="5" t="s">
        <v>605</v>
      </c>
      <c r="B309" s="9" t="s">
        <v>579</v>
      </c>
      <c r="C309" s="9">
        <v>1</v>
      </c>
      <c r="D309" s="9" t="s">
        <v>606</v>
      </c>
      <c r="E309" s="9" t="s">
        <v>607</v>
      </c>
      <c r="F309" s="9">
        <v>2019.1</v>
      </c>
      <c r="G309" s="9">
        <v>2019.12</v>
      </c>
      <c r="H309" s="9" t="s">
        <v>1296</v>
      </c>
      <c r="I309" s="9" t="s">
        <v>23</v>
      </c>
      <c r="J309" s="9" t="s">
        <v>543</v>
      </c>
      <c r="K309" s="34" t="s">
        <v>579</v>
      </c>
      <c r="L309" s="34" t="s">
        <v>579</v>
      </c>
      <c r="M309" s="9" t="s">
        <v>38</v>
      </c>
      <c r="N309" s="9">
        <v>16</v>
      </c>
      <c r="O309" s="9" t="s">
        <v>609</v>
      </c>
      <c r="P309" s="9" t="s">
        <v>1297</v>
      </c>
      <c r="Q309" s="9"/>
    </row>
    <row r="310" spans="1:17" ht="72">
      <c r="A310" s="5" t="s">
        <v>605</v>
      </c>
      <c r="B310" s="9" t="s">
        <v>579</v>
      </c>
      <c r="C310" s="9">
        <v>2</v>
      </c>
      <c r="D310" s="9" t="s">
        <v>611</v>
      </c>
      <c r="E310" s="9" t="s">
        <v>612</v>
      </c>
      <c r="F310" s="9">
        <v>2019.1</v>
      </c>
      <c r="G310" s="9">
        <v>2019.12</v>
      </c>
      <c r="H310" s="9" t="s">
        <v>1298</v>
      </c>
      <c r="I310" s="9" t="s">
        <v>23</v>
      </c>
      <c r="J310" s="9" t="s">
        <v>543</v>
      </c>
      <c r="K310" s="34" t="s">
        <v>579</v>
      </c>
      <c r="L310" s="34" t="s">
        <v>579</v>
      </c>
      <c r="M310" s="9" t="s">
        <v>38</v>
      </c>
      <c r="N310" s="9">
        <v>25</v>
      </c>
      <c r="O310" s="9" t="s">
        <v>614</v>
      </c>
      <c r="P310" s="9" t="s">
        <v>1299</v>
      </c>
      <c r="Q310" s="9"/>
    </row>
    <row r="311" spans="1:17" s="41" customFormat="1" ht="25.5" customHeight="1">
      <c r="A311" s="6" t="s">
        <v>616</v>
      </c>
      <c r="B311" s="7"/>
      <c r="C311" s="8">
        <v>2</v>
      </c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>
        <f>SUM(N309:N310)</f>
        <v>41</v>
      </c>
      <c r="O311" s="8"/>
      <c r="P311" s="8"/>
      <c r="Q311" s="37"/>
    </row>
    <row r="312" spans="1:17" ht="60">
      <c r="A312" s="5" t="s">
        <v>617</v>
      </c>
      <c r="B312" s="5" t="s">
        <v>618</v>
      </c>
      <c r="C312" s="5">
        <v>1</v>
      </c>
      <c r="D312" s="5" t="s">
        <v>619</v>
      </c>
      <c r="E312" s="5"/>
      <c r="F312" s="5">
        <v>2019.1</v>
      </c>
      <c r="G312" s="5">
        <v>2019.12</v>
      </c>
      <c r="H312" s="5" t="s">
        <v>1300</v>
      </c>
      <c r="I312" s="5"/>
      <c r="J312" s="5"/>
      <c r="K312" s="5" t="s">
        <v>621</v>
      </c>
      <c r="L312" s="5" t="s">
        <v>622</v>
      </c>
      <c r="M312" s="5" t="s">
        <v>623</v>
      </c>
      <c r="N312" s="5">
        <v>12</v>
      </c>
      <c r="O312" s="5" t="s">
        <v>624</v>
      </c>
      <c r="P312" s="5" t="s">
        <v>1301</v>
      </c>
      <c r="Q312" s="33"/>
    </row>
    <row r="313" spans="1:17" s="41" customFormat="1" ht="25.5" customHeight="1">
      <c r="A313" s="6" t="s">
        <v>626</v>
      </c>
      <c r="B313" s="7"/>
      <c r="C313" s="8">
        <v>1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>
        <v>12</v>
      </c>
      <c r="O313" s="8"/>
      <c r="P313" s="8"/>
      <c r="Q313" s="40"/>
    </row>
    <row r="314" spans="1:17" s="41" customFormat="1" ht="25.5" customHeight="1">
      <c r="A314" s="6" t="s">
        <v>627</v>
      </c>
      <c r="B314" s="7"/>
      <c r="C314" s="8">
        <f>C266+C303+C306+C308+C311+C313</f>
        <v>285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>
        <f>N266+N303+N306+N308+N311+N313</f>
        <v>8701.839999999998</v>
      </c>
      <c r="O314" s="8"/>
      <c r="P314" s="8"/>
      <c r="Q314" s="8"/>
    </row>
  </sheetData>
  <sheetProtection/>
  <mergeCells count="28">
    <mergeCell ref="A1:Q1"/>
    <mergeCell ref="A14:B14"/>
    <mergeCell ref="A31:B31"/>
    <mergeCell ref="A55:B55"/>
    <mergeCell ref="A73:B73"/>
    <mergeCell ref="A119:B119"/>
    <mergeCell ref="A123:B123"/>
    <mergeCell ref="A158:B158"/>
    <mergeCell ref="A189:B189"/>
    <mergeCell ref="A201:B201"/>
    <mergeCell ref="A234:B234"/>
    <mergeCell ref="A265:B265"/>
    <mergeCell ref="A266:B266"/>
    <mergeCell ref="A270:B270"/>
    <mergeCell ref="A273:B273"/>
    <mergeCell ref="A277:B277"/>
    <mergeCell ref="A282:B282"/>
    <mergeCell ref="A285:B285"/>
    <mergeCell ref="A293:B293"/>
    <mergeCell ref="A296:B296"/>
    <mergeCell ref="A299:B299"/>
    <mergeCell ref="A302:B302"/>
    <mergeCell ref="A303:B303"/>
    <mergeCell ref="A306:B306"/>
    <mergeCell ref="A308:B308"/>
    <mergeCell ref="A311:B311"/>
    <mergeCell ref="A313:B313"/>
    <mergeCell ref="A314:B314"/>
  </mergeCells>
  <printOptions/>
  <pageMargins left="0.2" right="0.2" top="0.61" bottom="0.61" header="0.5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16"/>
  <sheetViews>
    <sheetView tabSelected="1" workbookViewId="0" topLeftCell="A1">
      <pane ySplit="2" topLeftCell="A207" activePane="bottomLeft" state="frozen"/>
      <selection pane="bottomLeft" activeCell="N214" sqref="N214"/>
    </sheetView>
  </sheetViews>
  <sheetFormatPr defaultColWidth="9.00390625" defaultRowHeight="51" customHeight="1"/>
  <cols>
    <col min="1" max="1" width="9.375" style="2" customWidth="1"/>
    <col min="2" max="2" width="7.375" style="3" customWidth="1"/>
    <col min="3" max="3" width="3.75390625" style="3" customWidth="1"/>
    <col min="4" max="4" width="12.75390625" style="3" customWidth="1"/>
    <col min="5" max="5" width="7.25390625" style="3" customWidth="1"/>
    <col min="6" max="7" width="8.875" style="3" customWidth="1"/>
    <col min="8" max="8" width="13.375" style="3" customWidth="1"/>
    <col min="9" max="9" width="5.375" style="3" customWidth="1"/>
    <col min="10" max="10" width="7.125" style="3" customWidth="1"/>
    <col min="11" max="12" width="6.125" style="3" customWidth="1"/>
    <col min="13" max="13" width="4.75390625" style="3" customWidth="1"/>
    <col min="14" max="14" width="7.625" style="3" customWidth="1"/>
    <col min="15" max="15" width="13.125" style="3" customWidth="1"/>
    <col min="16" max="16" width="7.00390625" style="3" customWidth="1"/>
    <col min="17" max="17" width="5.25390625" style="3" customWidth="1"/>
    <col min="18" max="16384" width="9.00390625" style="3" customWidth="1"/>
  </cols>
  <sheetData>
    <row r="1" spans="1:17" ht="30" customHeight="1">
      <c r="A1" s="4" t="s">
        <v>1302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48">
      <c r="A3" s="5" t="s">
        <v>18</v>
      </c>
      <c r="B3" s="5" t="s">
        <v>19</v>
      </c>
      <c r="C3" s="5">
        <v>1</v>
      </c>
      <c r="D3" s="5" t="s">
        <v>1303</v>
      </c>
      <c r="E3" s="5" t="s">
        <v>21</v>
      </c>
      <c r="F3" s="5">
        <v>2020.01</v>
      </c>
      <c r="G3" s="5">
        <v>2020.12</v>
      </c>
      <c r="H3" s="5" t="s">
        <v>1304</v>
      </c>
      <c r="I3" s="5" t="s">
        <v>23</v>
      </c>
      <c r="J3" s="5" t="s">
        <v>635</v>
      </c>
      <c r="K3" s="5" t="s">
        <v>636</v>
      </c>
      <c r="L3" s="5" t="s">
        <v>26</v>
      </c>
      <c r="M3" s="5" t="s">
        <v>27</v>
      </c>
      <c r="N3" s="5">
        <v>210</v>
      </c>
      <c r="O3" s="5" t="s">
        <v>637</v>
      </c>
      <c r="P3" s="5" t="s">
        <v>638</v>
      </c>
      <c r="Q3" s="5"/>
    </row>
    <row r="4" spans="1:17" ht="48">
      <c r="A4" s="5" t="s">
        <v>18</v>
      </c>
      <c r="B4" s="5" t="s">
        <v>19</v>
      </c>
      <c r="C4" s="5">
        <v>2</v>
      </c>
      <c r="D4" s="5" t="s">
        <v>1305</v>
      </c>
      <c r="E4" s="5" t="s">
        <v>21</v>
      </c>
      <c r="F4" s="5">
        <v>2020.01</v>
      </c>
      <c r="G4" s="5">
        <v>2020.12</v>
      </c>
      <c r="H4" s="5" t="s">
        <v>1306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>
        <v>63</v>
      </c>
      <c r="O4" s="5" t="s">
        <v>39</v>
      </c>
      <c r="P4" s="5" t="s">
        <v>40</v>
      </c>
      <c r="Q4" s="5"/>
    </row>
    <row r="5" spans="1:17" ht="48">
      <c r="A5" s="5" t="s">
        <v>18</v>
      </c>
      <c r="B5" s="5" t="s">
        <v>19</v>
      </c>
      <c r="C5" s="5">
        <v>3</v>
      </c>
      <c r="D5" s="5" t="s">
        <v>1307</v>
      </c>
      <c r="E5" s="5" t="s">
        <v>648</v>
      </c>
      <c r="F5" s="5">
        <v>2020.01</v>
      </c>
      <c r="G5" s="5">
        <v>2020.12</v>
      </c>
      <c r="H5" s="5" t="s">
        <v>1308</v>
      </c>
      <c r="I5" s="5" t="s">
        <v>23</v>
      </c>
      <c r="J5" s="5" t="s">
        <v>1309</v>
      </c>
      <c r="K5" s="5" t="s">
        <v>636</v>
      </c>
      <c r="L5" s="5" t="s">
        <v>26</v>
      </c>
      <c r="M5" s="5" t="s">
        <v>27</v>
      </c>
      <c r="N5" s="5">
        <v>30</v>
      </c>
      <c r="O5" s="5" t="s">
        <v>401</v>
      </c>
      <c r="P5" s="5" t="s">
        <v>668</v>
      </c>
      <c r="Q5" s="5"/>
    </row>
    <row r="6" spans="1:17" ht="48">
      <c r="A6" s="5" t="s">
        <v>18</v>
      </c>
      <c r="B6" s="5" t="s">
        <v>19</v>
      </c>
      <c r="C6" s="5">
        <v>4</v>
      </c>
      <c r="D6" s="5" t="s">
        <v>1310</v>
      </c>
      <c r="E6" s="5" t="s">
        <v>648</v>
      </c>
      <c r="F6" s="5">
        <v>2020.8</v>
      </c>
      <c r="G6" s="5">
        <v>2021.8</v>
      </c>
      <c r="H6" s="5" t="s">
        <v>1311</v>
      </c>
      <c r="I6" s="5" t="s">
        <v>23</v>
      </c>
      <c r="J6" s="5" t="s">
        <v>1312</v>
      </c>
      <c r="K6" s="5" t="s">
        <v>655</v>
      </c>
      <c r="L6" s="5" t="s">
        <v>26</v>
      </c>
      <c r="M6" s="5" t="s">
        <v>27</v>
      </c>
      <c r="N6" s="5">
        <v>70</v>
      </c>
      <c r="O6" s="5" t="s">
        <v>401</v>
      </c>
      <c r="P6" s="5" t="s">
        <v>40</v>
      </c>
      <c r="Q6" s="5"/>
    </row>
    <row r="7" spans="1:17" ht="48">
      <c r="A7" s="5" t="s">
        <v>18</v>
      </c>
      <c r="B7" s="5" t="s">
        <v>19</v>
      </c>
      <c r="C7" s="5">
        <v>5</v>
      </c>
      <c r="D7" s="5" t="s">
        <v>1313</v>
      </c>
      <c r="E7" s="5" t="s">
        <v>648</v>
      </c>
      <c r="F7" s="5">
        <v>2020.8</v>
      </c>
      <c r="G7" s="5">
        <v>2021.8</v>
      </c>
      <c r="H7" s="5" t="s">
        <v>1314</v>
      </c>
      <c r="I7" s="5" t="s">
        <v>1315</v>
      </c>
      <c r="J7" s="5" t="s">
        <v>1312</v>
      </c>
      <c r="K7" s="5" t="s">
        <v>655</v>
      </c>
      <c r="L7" s="5" t="s">
        <v>26</v>
      </c>
      <c r="M7" s="5" t="s">
        <v>27</v>
      </c>
      <c r="N7" s="5">
        <v>45</v>
      </c>
      <c r="O7" s="5" t="s">
        <v>401</v>
      </c>
      <c r="P7" s="5" t="s">
        <v>40</v>
      </c>
      <c r="Q7" s="5"/>
    </row>
    <row r="8" spans="1:17" ht="48">
      <c r="A8" s="5" t="s">
        <v>18</v>
      </c>
      <c r="B8" s="5" t="s">
        <v>19</v>
      </c>
      <c r="C8" s="5">
        <v>6</v>
      </c>
      <c r="D8" s="5" t="s">
        <v>1316</v>
      </c>
      <c r="E8" s="5" t="s">
        <v>665</v>
      </c>
      <c r="F8" s="5">
        <v>2020.01</v>
      </c>
      <c r="G8" s="5">
        <v>2020.12</v>
      </c>
      <c r="H8" s="5" t="s">
        <v>1317</v>
      </c>
      <c r="I8" s="5" t="s">
        <v>23</v>
      </c>
      <c r="J8" s="5" t="s">
        <v>1318</v>
      </c>
      <c r="K8" s="5" t="s">
        <v>646</v>
      </c>
      <c r="L8" s="5" t="s">
        <v>26</v>
      </c>
      <c r="M8" s="5" t="s">
        <v>27</v>
      </c>
      <c r="N8" s="5">
        <v>30</v>
      </c>
      <c r="O8" s="5" t="s">
        <v>386</v>
      </c>
      <c r="P8" s="5" t="s">
        <v>223</v>
      </c>
      <c r="Q8" s="5"/>
    </row>
    <row r="9" spans="1:17" ht="48">
      <c r="A9" s="5" t="s">
        <v>18</v>
      </c>
      <c r="B9" s="5" t="s">
        <v>19</v>
      </c>
      <c r="C9" s="5">
        <v>7</v>
      </c>
      <c r="D9" s="5" t="s">
        <v>1319</v>
      </c>
      <c r="E9" s="5" t="s">
        <v>665</v>
      </c>
      <c r="F9" s="5">
        <v>2020.8</v>
      </c>
      <c r="G9" s="5">
        <v>2021.8</v>
      </c>
      <c r="H9" s="5" t="s">
        <v>1320</v>
      </c>
      <c r="I9" s="5" t="s">
        <v>23</v>
      </c>
      <c r="J9" s="5" t="s">
        <v>1321</v>
      </c>
      <c r="K9" s="5" t="s">
        <v>655</v>
      </c>
      <c r="L9" s="5" t="s">
        <v>26</v>
      </c>
      <c r="M9" s="5" t="s">
        <v>27</v>
      </c>
      <c r="N9" s="5">
        <v>23</v>
      </c>
      <c r="O9" s="5" t="s">
        <v>401</v>
      </c>
      <c r="P9" s="5" t="s">
        <v>40</v>
      </c>
      <c r="Q9" s="5"/>
    </row>
    <row r="10" spans="1:17" ht="48">
      <c r="A10" s="5" t="s">
        <v>18</v>
      </c>
      <c r="B10" s="5" t="s">
        <v>19</v>
      </c>
      <c r="C10" s="5">
        <v>8</v>
      </c>
      <c r="D10" s="5" t="s">
        <v>1322</v>
      </c>
      <c r="E10" s="5" t="s">
        <v>1095</v>
      </c>
      <c r="F10" s="5">
        <v>2020.01</v>
      </c>
      <c r="G10" s="5">
        <v>2020.12</v>
      </c>
      <c r="H10" s="5" t="s">
        <v>1323</v>
      </c>
      <c r="I10" s="5" t="s">
        <v>23</v>
      </c>
      <c r="J10" s="5" t="s">
        <v>1324</v>
      </c>
      <c r="K10" s="5" t="s">
        <v>646</v>
      </c>
      <c r="L10" s="5" t="s">
        <v>26</v>
      </c>
      <c r="M10" s="5" t="s">
        <v>27</v>
      </c>
      <c r="N10" s="5">
        <v>55</v>
      </c>
      <c r="O10" s="5" t="s">
        <v>386</v>
      </c>
      <c r="P10" s="5" t="s">
        <v>223</v>
      </c>
      <c r="Q10" s="5"/>
    </row>
    <row r="11" spans="1:17" s="1" customFormat="1" ht="31.5" customHeight="1">
      <c r="A11" s="6" t="s">
        <v>30</v>
      </c>
      <c r="B11" s="7"/>
      <c r="C11" s="8">
        <v>8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>SUM(N3:N10)</f>
        <v>526</v>
      </c>
      <c r="O11" s="8"/>
      <c r="P11" s="8"/>
      <c r="Q11" s="8"/>
    </row>
    <row r="12" spans="1:17" ht="48">
      <c r="A12" s="5" t="s">
        <v>18</v>
      </c>
      <c r="B12" s="5" t="s">
        <v>31</v>
      </c>
      <c r="C12" s="5">
        <v>1</v>
      </c>
      <c r="D12" s="5" t="s">
        <v>1325</v>
      </c>
      <c r="E12" s="5" t="s">
        <v>48</v>
      </c>
      <c r="F12" s="5">
        <v>2020.5</v>
      </c>
      <c r="G12" s="5">
        <v>2020.12</v>
      </c>
      <c r="H12" s="5" t="s">
        <v>1326</v>
      </c>
      <c r="I12" s="5" t="s">
        <v>23</v>
      </c>
      <c r="J12" s="5" t="s">
        <v>1327</v>
      </c>
      <c r="K12" s="5" t="s">
        <v>37</v>
      </c>
      <c r="L12" s="5" t="s">
        <v>31</v>
      </c>
      <c r="M12" s="5" t="s">
        <v>675</v>
      </c>
      <c r="N12" s="5">
        <v>14</v>
      </c>
      <c r="O12" s="5" t="s">
        <v>51</v>
      </c>
      <c r="P12" s="5" t="s">
        <v>40</v>
      </c>
      <c r="Q12" s="5"/>
    </row>
    <row r="13" spans="1:17" ht="48">
      <c r="A13" s="5" t="s">
        <v>18</v>
      </c>
      <c r="B13" s="5" t="s">
        <v>31</v>
      </c>
      <c r="C13" s="5">
        <v>2</v>
      </c>
      <c r="D13" s="5" t="s">
        <v>1328</v>
      </c>
      <c r="E13" s="5" t="s">
        <v>33</v>
      </c>
      <c r="F13" s="5">
        <v>2020.6</v>
      </c>
      <c r="G13" s="5">
        <v>2020.12</v>
      </c>
      <c r="H13" s="5" t="s">
        <v>1329</v>
      </c>
      <c r="I13" s="5" t="s">
        <v>35</v>
      </c>
      <c r="J13" s="5" t="s">
        <v>1330</v>
      </c>
      <c r="K13" s="5" t="s">
        <v>37</v>
      </c>
      <c r="L13" s="5" t="s">
        <v>31</v>
      </c>
      <c r="M13" s="5" t="s">
        <v>675</v>
      </c>
      <c r="N13" s="5">
        <v>30</v>
      </c>
      <c r="O13" s="5" t="s">
        <v>39</v>
      </c>
      <c r="P13" s="5" t="s">
        <v>40</v>
      </c>
      <c r="Q13" s="5"/>
    </row>
    <row r="14" spans="1:17" ht="48">
      <c r="A14" s="5" t="s">
        <v>18</v>
      </c>
      <c r="B14" s="5" t="s">
        <v>31</v>
      </c>
      <c r="C14" s="5">
        <v>3</v>
      </c>
      <c r="D14" s="5" t="s">
        <v>1331</v>
      </c>
      <c r="E14" s="5" t="s">
        <v>33</v>
      </c>
      <c r="F14" s="5">
        <v>2020.4</v>
      </c>
      <c r="G14" s="5">
        <v>2020.11</v>
      </c>
      <c r="H14" s="5" t="s">
        <v>289</v>
      </c>
      <c r="I14" s="5" t="s">
        <v>35</v>
      </c>
      <c r="J14" s="5" t="s">
        <v>1332</v>
      </c>
      <c r="K14" s="5" t="s">
        <v>37</v>
      </c>
      <c r="L14" s="5" t="s">
        <v>31</v>
      </c>
      <c r="M14" s="5" t="s">
        <v>675</v>
      </c>
      <c r="N14" s="5">
        <v>18</v>
      </c>
      <c r="O14" s="5" t="s">
        <v>39</v>
      </c>
      <c r="P14" s="5" t="s">
        <v>40</v>
      </c>
      <c r="Q14" s="5"/>
    </row>
    <row r="15" spans="1:17" ht="48">
      <c r="A15" s="5" t="s">
        <v>18</v>
      </c>
      <c r="B15" s="5" t="s">
        <v>31</v>
      </c>
      <c r="C15" s="5">
        <v>4</v>
      </c>
      <c r="D15" s="5" t="s">
        <v>1333</v>
      </c>
      <c r="E15" s="5" t="s">
        <v>33</v>
      </c>
      <c r="F15" s="5">
        <v>2020.5</v>
      </c>
      <c r="G15" s="5">
        <v>2020.12</v>
      </c>
      <c r="H15" s="5" t="s">
        <v>1334</v>
      </c>
      <c r="I15" s="5" t="s">
        <v>35</v>
      </c>
      <c r="J15" s="5" t="s">
        <v>1335</v>
      </c>
      <c r="K15" s="5" t="s">
        <v>37</v>
      </c>
      <c r="L15" s="5" t="s">
        <v>31</v>
      </c>
      <c r="M15" s="5" t="s">
        <v>675</v>
      </c>
      <c r="N15" s="5">
        <v>20</v>
      </c>
      <c r="O15" s="5" t="s">
        <v>39</v>
      </c>
      <c r="P15" s="5" t="s">
        <v>40</v>
      </c>
      <c r="Q15" s="5"/>
    </row>
    <row r="16" spans="1:17" ht="48">
      <c r="A16" s="5" t="s">
        <v>18</v>
      </c>
      <c r="B16" s="5" t="s">
        <v>31</v>
      </c>
      <c r="C16" s="5">
        <v>5</v>
      </c>
      <c r="D16" s="5" t="s">
        <v>1336</v>
      </c>
      <c r="E16" s="5" t="s">
        <v>33</v>
      </c>
      <c r="F16" s="5">
        <v>2020.3</v>
      </c>
      <c r="G16" s="5">
        <v>2020.11</v>
      </c>
      <c r="H16" s="5" t="s">
        <v>1337</v>
      </c>
      <c r="I16" s="5" t="s">
        <v>35</v>
      </c>
      <c r="J16" s="5" t="s">
        <v>1338</v>
      </c>
      <c r="K16" s="5" t="s">
        <v>37</v>
      </c>
      <c r="L16" s="5" t="s">
        <v>31</v>
      </c>
      <c r="M16" s="5" t="s">
        <v>675</v>
      </c>
      <c r="N16" s="5">
        <v>16</v>
      </c>
      <c r="O16" s="5" t="s">
        <v>39</v>
      </c>
      <c r="P16" s="5" t="s">
        <v>40</v>
      </c>
      <c r="Q16" s="5"/>
    </row>
    <row r="17" spans="1:17" ht="48">
      <c r="A17" s="5" t="s">
        <v>18</v>
      </c>
      <c r="B17" s="5" t="s">
        <v>31</v>
      </c>
      <c r="C17" s="5">
        <v>6</v>
      </c>
      <c r="D17" s="5" t="s">
        <v>1339</v>
      </c>
      <c r="E17" s="5" t="s">
        <v>76</v>
      </c>
      <c r="F17" s="5">
        <v>2020.5</v>
      </c>
      <c r="G17" s="5">
        <v>2020.12</v>
      </c>
      <c r="H17" s="5" t="s">
        <v>1340</v>
      </c>
      <c r="I17" s="5" t="s">
        <v>23</v>
      </c>
      <c r="J17" s="5" t="s">
        <v>689</v>
      </c>
      <c r="K17" s="5" t="s">
        <v>37</v>
      </c>
      <c r="L17" s="5" t="s">
        <v>31</v>
      </c>
      <c r="M17" s="5" t="s">
        <v>675</v>
      </c>
      <c r="N17" s="5">
        <v>16</v>
      </c>
      <c r="O17" s="5" t="s">
        <v>684</v>
      </c>
      <c r="P17" s="5" t="s">
        <v>40</v>
      </c>
      <c r="Q17" s="5"/>
    </row>
    <row r="18" spans="1:17" ht="48">
      <c r="A18" s="5" t="s">
        <v>18</v>
      </c>
      <c r="B18" s="5" t="s">
        <v>31</v>
      </c>
      <c r="C18" s="5">
        <v>7</v>
      </c>
      <c r="D18" s="5" t="s">
        <v>1341</v>
      </c>
      <c r="E18" s="5" t="s">
        <v>48</v>
      </c>
      <c r="F18" s="5">
        <v>2020.4</v>
      </c>
      <c r="G18" s="5">
        <v>2020.11</v>
      </c>
      <c r="H18" s="5" t="s">
        <v>1342</v>
      </c>
      <c r="I18" s="5" t="s">
        <v>35</v>
      </c>
      <c r="J18" s="5" t="s">
        <v>1343</v>
      </c>
      <c r="K18" s="5" t="s">
        <v>37</v>
      </c>
      <c r="L18" s="5" t="s">
        <v>31</v>
      </c>
      <c r="M18" s="5" t="s">
        <v>675</v>
      </c>
      <c r="N18" s="5">
        <v>10</v>
      </c>
      <c r="O18" s="5" t="s">
        <v>51</v>
      </c>
      <c r="P18" s="5" t="s">
        <v>40</v>
      </c>
      <c r="Q18" s="5"/>
    </row>
    <row r="19" spans="1:17" ht="48">
      <c r="A19" s="5" t="s">
        <v>18</v>
      </c>
      <c r="B19" s="5" t="s">
        <v>31</v>
      </c>
      <c r="C19" s="5">
        <v>8</v>
      </c>
      <c r="D19" s="5" t="s">
        <v>1344</v>
      </c>
      <c r="E19" s="5" t="s">
        <v>33</v>
      </c>
      <c r="F19" s="5">
        <v>2020.4</v>
      </c>
      <c r="G19" s="5">
        <v>2020.12</v>
      </c>
      <c r="H19" s="5" t="s">
        <v>1345</v>
      </c>
      <c r="I19" s="5" t="s">
        <v>35</v>
      </c>
      <c r="J19" s="5" t="s">
        <v>1346</v>
      </c>
      <c r="K19" s="5" t="s">
        <v>37</v>
      </c>
      <c r="L19" s="5" t="s">
        <v>31</v>
      </c>
      <c r="M19" s="5" t="s">
        <v>675</v>
      </c>
      <c r="N19" s="5">
        <v>10</v>
      </c>
      <c r="O19" s="5" t="s">
        <v>39</v>
      </c>
      <c r="P19" s="5" t="s">
        <v>40</v>
      </c>
      <c r="Q19" s="5"/>
    </row>
    <row r="20" spans="1:17" ht="48">
      <c r="A20" s="9" t="s">
        <v>18</v>
      </c>
      <c r="B20" s="9" t="s">
        <v>31</v>
      </c>
      <c r="C20" s="5">
        <v>9</v>
      </c>
      <c r="D20" s="9" t="s">
        <v>1347</v>
      </c>
      <c r="E20" s="9" t="s">
        <v>33</v>
      </c>
      <c r="F20" s="9">
        <v>2020.3</v>
      </c>
      <c r="G20" s="9">
        <v>2020.12</v>
      </c>
      <c r="H20" s="9" t="s">
        <v>1348</v>
      </c>
      <c r="I20" s="9" t="s">
        <v>35</v>
      </c>
      <c r="J20" s="9" t="s">
        <v>1292</v>
      </c>
      <c r="K20" s="9" t="s">
        <v>37</v>
      </c>
      <c r="L20" s="9" t="s">
        <v>31</v>
      </c>
      <c r="M20" s="9" t="s">
        <v>675</v>
      </c>
      <c r="N20" s="9">
        <v>48</v>
      </c>
      <c r="O20" s="9" t="s">
        <v>51</v>
      </c>
      <c r="P20" s="9" t="s">
        <v>40</v>
      </c>
      <c r="Q20" s="9"/>
    </row>
    <row r="21" spans="1:17" ht="48">
      <c r="A21" s="9" t="s">
        <v>18</v>
      </c>
      <c r="B21" s="9" t="s">
        <v>31</v>
      </c>
      <c r="C21" s="5">
        <v>10</v>
      </c>
      <c r="D21" s="9" t="s">
        <v>1349</v>
      </c>
      <c r="E21" s="9" t="s">
        <v>33</v>
      </c>
      <c r="F21" s="9">
        <v>2020.3</v>
      </c>
      <c r="G21" s="9">
        <v>2020.12</v>
      </c>
      <c r="H21" s="9" t="s">
        <v>1350</v>
      </c>
      <c r="I21" s="9" t="s">
        <v>35</v>
      </c>
      <c r="J21" s="9" t="s">
        <v>1351</v>
      </c>
      <c r="K21" s="9" t="s">
        <v>37</v>
      </c>
      <c r="L21" s="9" t="s">
        <v>31</v>
      </c>
      <c r="M21" s="9" t="s">
        <v>675</v>
      </c>
      <c r="N21" s="9">
        <v>32</v>
      </c>
      <c r="O21" s="9" t="s">
        <v>51</v>
      </c>
      <c r="P21" s="9" t="s">
        <v>40</v>
      </c>
      <c r="Q21" s="9"/>
    </row>
    <row r="22" spans="1:17" ht="48">
      <c r="A22" s="9" t="s">
        <v>18</v>
      </c>
      <c r="B22" s="9" t="s">
        <v>31</v>
      </c>
      <c r="C22" s="5">
        <v>11</v>
      </c>
      <c r="D22" s="9" t="s">
        <v>1352</v>
      </c>
      <c r="E22" s="9" t="s">
        <v>33</v>
      </c>
      <c r="F22" s="9">
        <v>2020.3</v>
      </c>
      <c r="G22" s="9">
        <v>2020.12</v>
      </c>
      <c r="H22" s="9" t="s">
        <v>1353</v>
      </c>
      <c r="I22" s="9" t="s">
        <v>35</v>
      </c>
      <c r="J22" s="9" t="s">
        <v>1354</v>
      </c>
      <c r="K22" s="9" t="s">
        <v>37</v>
      </c>
      <c r="L22" s="9" t="s">
        <v>31</v>
      </c>
      <c r="M22" s="9" t="s">
        <v>675</v>
      </c>
      <c r="N22" s="9">
        <v>26</v>
      </c>
      <c r="O22" s="9" t="s">
        <v>51</v>
      </c>
      <c r="P22" s="9" t="s">
        <v>40</v>
      </c>
      <c r="Q22" s="9"/>
    </row>
    <row r="23" spans="1:17" ht="96">
      <c r="A23" s="9" t="s">
        <v>18</v>
      </c>
      <c r="B23" s="9" t="s">
        <v>31</v>
      </c>
      <c r="C23" s="5">
        <v>12</v>
      </c>
      <c r="D23" s="9" t="s">
        <v>712</v>
      </c>
      <c r="E23" s="9" t="s">
        <v>76</v>
      </c>
      <c r="F23" s="9">
        <v>2020.3</v>
      </c>
      <c r="G23" s="9">
        <v>2020.12</v>
      </c>
      <c r="H23" s="9" t="s">
        <v>713</v>
      </c>
      <c r="I23" s="9" t="s">
        <v>23</v>
      </c>
      <c r="J23" s="9" t="s">
        <v>219</v>
      </c>
      <c r="K23" s="9" t="s">
        <v>37</v>
      </c>
      <c r="L23" s="9" t="s">
        <v>31</v>
      </c>
      <c r="M23" s="9" t="s">
        <v>675</v>
      </c>
      <c r="N23" s="9">
        <v>65</v>
      </c>
      <c r="O23" s="9" t="s">
        <v>684</v>
      </c>
      <c r="P23" s="9" t="s">
        <v>40</v>
      </c>
      <c r="Q23" s="16"/>
    </row>
    <row r="24" spans="1:17" ht="48">
      <c r="A24" s="9" t="s">
        <v>18</v>
      </c>
      <c r="B24" s="9" t="s">
        <v>31</v>
      </c>
      <c r="C24" s="5">
        <v>13</v>
      </c>
      <c r="D24" s="9" t="s">
        <v>714</v>
      </c>
      <c r="E24" s="9" t="s">
        <v>33</v>
      </c>
      <c r="F24" s="9">
        <v>2020.3</v>
      </c>
      <c r="G24" s="9">
        <v>2020.11</v>
      </c>
      <c r="H24" s="10" t="s">
        <v>715</v>
      </c>
      <c r="I24" s="9" t="s">
        <v>35</v>
      </c>
      <c r="J24" s="9" t="s">
        <v>716</v>
      </c>
      <c r="K24" s="9" t="s">
        <v>37</v>
      </c>
      <c r="L24" s="9" t="s">
        <v>31</v>
      </c>
      <c r="M24" s="9" t="s">
        <v>675</v>
      </c>
      <c r="N24" s="9">
        <v>10</v>
      </c>
      <c r="O24" s="9" t="s">
        <v>51</v>
      </c>
      <c r="P24" s="9" t="s">
        <v>40</v>
      </c>
      <c r="Q24" s="9"/>
    </row>
    <row r="25" spans="1:17" ht="48">
      <c r="A25" s="9" t="s">
        <v>18</v>
      </c>
      <c r="B25" s="9" t="s">
        <v>31</v>
      </c>
      <c r="C25" s="5">
        <v>14</v>
      </c>
      <c r="D25" s="9" t="s">
        <v>1355</v>
      </c>
      <c r="E25" s="9" t="s">
        <v>33</v>
      </c>
      <c r="F25" s="9">
        <v>2020.5</v>
      </c>
      <c r="G25" s="9">
        <v>2020.12</v>
      </c>
      <c r="H25" s="10" t="s">
        <v>1356</v>
      </c>
      <c r="I25" s="9" t="s">
        <v>35</v>
      </c>
      <c r="J25" s="9" t="s">
        <v>158</v>
      </c>
      <c r="K25" s="9" t="s">
        <v>37</v>
      </c>
      <c r="L25" s="9" t="s">
        <v>31</v>
      </c>
      <c r="M25" s="9" t="s">
        <v>675</v>
      </c>
      <c r="N25" s="9">
        <v>60</v>
      </c>
      <c r="O25" s="9" t="s">
        <v>684</v>
      </c>
      <c r="P25" s="9" t="s">
        <v>40</v>
      </c>
      <c r="Q25" s="9"/>
    </row>
    <row r="26" spans="1:17" ht="48">
      <c r="A26" s="9" t="s">
        <v>18</v>
      </c>
      <c r="B26" s="9" t="s">
        <v>31</v>
      </c>
      <c r="C26" s="5">
        <v>15</v>
      </c>
      <c r="D26" s="9" t="s">
        <v>1357</v>
      </c>
      <c r="E26" s="9" t="s">
        <v>76</v>
      </c>
      <c r="F26" s="9">
        <v>2020.4</v>
      </c>
      <c r="G26" s="9">
        <v>2020.12</v>
      </c>
      <c r="H26" s="9" t="s">
        <v>1358</v>
      </c>
      <c r="I26" s="9" t="s">
        <v>35</v>
      </c>
      <c r="J26" s="9" t="s">
        <v>1359</v>
      </c>
      <c r="K26" s="9" t="s">
        <v>37</v>
      </c>
      <c r="L26" s="9" t="s">
        <v>31</v>
      </c>
      <c r="M26" s="9" t="s">
        <v>675</v>
      </c>
      <c r="N26" s="9">
        <v>20</v>
      </c>
      <c r="O26" s="9" t="s">
        <v>39</v>
      </c>
      <c r="P26" s="9" t="s">
        <v>40</v>
      </c>
      <c r="Q26" s="9"/>
    </row>
    <row r="27" spans="1:17" s="1" customFormat="1" ht="31.5" customHeight="1">
      <c r="A27" s="6" t="s">
        <v>73</v>
      </c>
      <c r="B27" s="7"/>
      <c r="C27" s="8">
        <v>15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>SUM(N12:N26)</f>
        <v>395</v>
      </c>
      <c r="O27" s="8"/>
      <c r="P27" s="8"/>
      <c r="Q27" s="8"/>
    </row>
    <row r="28" spans="1:17" ht="72">
      <c r="A28" s="11" t="s">
        <v>18</v>
      </c>
      <c r="B28" s="11" t="s">
        <v>74</v>
      </c>
      <c r="C28" s="11">
        <v>1</v>
      </c>
      <c r="D28" s="11" t="s">
        <v>1360</v>
      </c>
      <c r="E28" s="11" t="s">
        <v>33</v>
      </c>
      <c r="F28" s="11">
        <v>2020.1</v>
      </c>
      <c r="G28" s="11">
        <v>2020.12</v>
      </c>
      <c r="H28" s="11" t="s">
        <v>1361</v>
      </c>
      <c r="I28" s="11" t="s">
        <v>23</v>
      </c>
      <c r="J28" s="11" t="s">
        <v>78</v>
      </c>
      <c r="K28" s="11" t="s">
        <v>79</v>
      </c>
      <c r="L28" s="11" t="s">
        <v>74</v>
      </c>
      <c r="M28" s="11" t="s">
        <v>38</v>
      </c>
      <c r="N28" s="11">
        <v>60</v>
      </c>
      <c r="O28" s="11" t="s">
        <v>1362</v>
      </c>
      <c r="P28" s="14" t="s">
        <v>765</v>
      </c>
      <c r="Q28" s="14"/>
    </row>
    <row r="29" spans="1:17" ht="72">
      <c r="A29" s="11" t="s">
        <v>18</v>
      </c>
      <c r="B29" s="11" t="s">
        <v>74</v>
      </c>
      <c r="C29" s="11">
        <v>2</v>
      </c>
      <c r="D29" s="11" t="s">
        <v>1363</v>
      </c>
      <c r="E29" s="11" t="s">
        <v>33</v>
      </c>
      <c r="F29" s="11">
        <v>2020.1</v>
      </c>
      <c r="G29" s="11">
        <v>2020.12</v>
      </c>
      <c r="H29" s="11" t="s">
        <v>1364</v>
      </c>
      <c r="I29" s="11" t="s">
        <v>23</v>
      </c>
      <c r="J29" s="11" t="s">
        <v>88</v>
      </c>
      <c r="K29" s="11" t="s">
        <v>89</v>
      </c>
      <c r="L29" s="11" t="s">
        <v>74</v>
      </c>
      <c r="M29" s="11" t="s">
        <v>38</v>
      </c>
      <c r="N29" s="11">
        <v>50</v>
      </c>
      <c r="O29" s="9" t="s">
        <v>94</v>
      </c>
      <c r="P29" s="9" t="s">
        <v>95</v>
      </c>
      <c r="Q29" s="14"/>
    </row>
    <row r="30" spans="1:17" ht="72">
      <c r="A30" s="11" t="s">
        <v>18</v>
      </c>
      <c r="B30" s="11" t="s">
        <v>74</v>
      </c>
      <c r="C30" s="11">
        <v>3</v>
      </c>
      <c r="D30" s="11" t="s">
        <v>1365</v>
      </c>
      <c r="E30" s="11" t="s">
        <v>33</v>
      </c>
      <c r="F30" s="11">
        <v>2020.1</v>
      </c>
      <c r="G30" s="11">
        <v>2020.12</v>
      </c>
      <c r="H30" s="11" t="s">
        <v>1366</v>
      </c>
      <c r="I30" s="11" t="s">
        <v>23</v>
      </c>
      <c r="J30" s="11" t="s">
        <v>88</v>
      </c>
      <c r="K30" s="11" t="s">
        <v>89</v>
      </c>
      <c r="L30" s="11" t="s">
        <v>74</v>
      </c>
      <c r="M30" s="11" t="s">
        <v>38</v>
      </c>
      <c r="N30" s="11">
        <v>40</v>
      </c>
      <c r="O30" s="9" t="s">
        <v>1367</v>
      </c>
      <c r="P30" s="9" t="s">
        <v>723</v>
      </c>
      <c r="Q30" s="14"/>
    </row>
    <row r="31" spans="1:17" ht="72">
      <c r="A31" s="9" t="s">
        <v>18</v>
      </c>
      <c r="B31" s="9" t="s">
        <v>74</v>
      </c>
      <c r="C31" s="11">
        <v>4</v>
      </c>
      <c r="D31" s="9" t="s">
        <v>1368</v>
      </c>
      <c r="E31" s="9" t="s">
        <v>33</v>
      </c>
      <c r="F31" s="9">
        <v>2020.1</v>
      </c>
      <c r="G31" s="9">
        <v>2020.12</v>
      </c>
      <c r="H31" s="9" t="s">
        <v>721</v>
      </c>
      <c r="I31" s="9" t="s">
        <v>23</v>
      </c>
      <c r="J31" s="9" t="s">
        <v>88</v>
      </c>
      <c r="K31" s="9" t="s">
        <v>89</v>
      </c>
      <c r="L31" s="9" t="s">
        <v>74</v>
      </c>
      <c r="M31" s="9" t="s">
        <v>38</v>
      </c>
      <c r="N31" s="9">
        <v>15</v>
      </c>
      <c r="O31" s="9" t="s">
        <v>1369</v>
      </c>
      <c r="P31" s="9" t="s">
        <v>1370</v>
      </c>
      <c r="Q31" s="17"/>
    </row>
    <row r="32" spans="1:17" ht="72">
      <c r="A32" s="9" t="s">
        <v>18</v>
      </c>
      <c r="B32" s="9" t="s">
        <v>74</v>
      </c>
      <c r="C32" s="11">
        <v>5</v>
      </c>
      <c r="D32" s="9" t="s">
        <v>1371</v>
      </c>
      <c r="E32" s="9" t="s">
        <v>1372</v>
      </c>
      <c r="F32" s="9">
        <v>2020.1</v>
      </c>
      <c r="G32" s="9">
        <v>2020.12</v>
      </c>
      <c r="H32" s="9" t="s">
        <v>1373</v>
      </c>
      <c r="I32" s="9" t="s">
        <v>23</v>
      </c>
      <c r="J32" s="9" t="s">
        <v>99</v>
      </c>
      <c r="K32" s="9" t="s">
        <v>100</v>
      </c>
      <c r="L32" s="9" t="s">
        <v>74</v>
      </c>
      <c r="M32" s="9" t="s">
        <v>38</v>
      </c>
      <c r="N32" s="9">
        <v>80</v>
      </c>
      <c r="O32" s="9" t="s">
        <v>1374</v>
      </c>
      <c r="P32" s="9" t="s">
        <v>1375</v>
      </c>
      <c r="Q32" s="17"/>
    </row>
    <row r="33" spans="1:17" ht="72">
      <c r="A33" s="11" t="s">
        <v>18</v>
      </c>
      <c r="B33" s="11" t="s">
        <v>74</v>
      </c>
      <c r="C33" s="11">
        <v>6</v>
      </c>
      <c r="D33" s="11" t="s">
        <v>1376</v>
      </c>
      <c r="E33" s="11" t="s">
        <v>33</v>
      </c>
      <c r="F33" s="11">
        <v>2020.1</v>
      </c>
      <c r="G33" s="11">
        <v>2020.12</v>
      </c>
      <c r="H33" s="11" t="s">
        <v>1377</v>
      </c>
      <c r="I33" s="11" t="s">
        <v>23</v>
      </c>
      <c r="J33" s="11" t="s">
        <v>105</v>
      </c>
      <c r="K33" s="11" t="s">
        <v>106</v>
      </c>
      <c r="L33" s="11" t="s">
        <v>74</v>
      </c>
      <c r="M33" s="11" t="s">
        <v>38</v>
      </c>
      <c r="N33" s="11">
        <v>12</v>
      </c>
      <c r="O33" s="9" t="s">
        <v>107</v>
      </c>
      <c r="P33" s="9" t="s">
        <v>108</v>
      </c>
      <c r="Q33" s="14"/>
    </row>
    <row r="34" spans="1:17" ht="72">
      <c r="A34" s="9" t="s">
        <v>18</v>
      </c>
      <c r="B34" s="9" t="s">
        <v>74</v>
      </c>
      <c r="C34" s="11">
        <v>7</v>
      </c>
      <c r="D34" s="9" t="s">
        <v>1378</v>
      </c>
      <c r="E34" s="9" t="s">
        <v>1372</v>
      </c>
      <c r="F34" s="9">
        <v>2020.1</v>
      </c>
      <c r="G34" s="9">
        <v>2020.12</v>
      </c>
      <c r="H34" s="9" t="s">
        <v>1379</v>
      </c>
      <c r="I34" s="9" t="s">
        <v>23</v>
      </c>
      <c r="J34" s="9" t="s">
        <v>113</v>
      </c>
      <c r="K34" s="9" t="s">
        <v>114</v>
      </c>
      <c r="L34" s="9" t="s">
        <v>74</v>
      </c>
      <c r="M34" s="9" t="s">
        <v>38</v>
      </c>
      <c r="N34" s="9">
        <v>60</v>
      </c>
      <c r="O34" s="9" t="s">
        <v>1380</v>
      </c>
      <c r="P34" s="9" t="s">
        <v>81</v>
      </c>
      <c r="Q34" s="9"/>
    </row>
    <row r="35" spans="1:17" ht="72">
      <c r="A35" s="9" t="s">
        <v>18</v>
      </c>
      <c r="B35" s="9" t="s">
        <v>74</v>
      </c>
      <c r="C35" s="11">
        <v>8</v>
      </c>
      <c r="D35" s="9" t="s">
        <v>1381</v>
      </c>
      <c r="E35" s="9" t="s">
        <v>33</v>
      </c>
      <c r="F35" s="9">
        <v>2020.1</v>
      </c>
      <c r="G35" s="9">
        <v>2020.12</v>
      </c>
      <c r="H35" s="9" t="s">
        <v>735</v>
      </c>
      <c r="I35" s="9" t="s">
        <v>23</v>
      </c>
      <c r="J35" s="9" t="s">
        <v>774</v>
      </c>
      <c r="K35" s="9" t="s">
        <v>775</v>
      </c>
      <c r="L35" s="9" t="s">
        <v>74</v>
      </c>
      <c r="M35" s="9" t="s">
        <v>38</v>
      </c>
      <c r="N35" s="9">
        <v>20</v>
      </c>
      <c r="O35" s="9" t="s">
        <v>1382</v>
      </c>
      <c r="P35" s="9" t="s">
        <v>755</v>
      </c>
      <c r="Q35" s="9"/>
    </row>
    <row r="36" spans="1:17" ht="72">
      <c r="A36" s="9" t="s">
        <v>18</v>
      </c>
      <c r="B36" s="9" t="s">
        <v>74</v>
      </c>
      <c r="C36" s="11">
        <v>9</v>
      </c>
      <c r="D36" s="9" t="s">
        <v>1383</v>
      </c>
      <c r="E36" s="9" t="s">
        <v>48</v>
      </c>
      <c r="F36" s="9">
        <v>2020.1</v>
      </c>
      <c r="G36" s="9">
        <v>2020.12</v>
      </c>
      <c r="H36" s="9" t="s">
        <v>735</v>
      </c>
      <c r="I36" s="9" t="s">
        <v>23</v>
      </c>
      <c r="J36" s="9" t="s">
        <v>774</v>
      </c>
      <c r="K36" s="9" t="s">
        <v>775</v>
      </c>
      <c r="L36" s="9" t="s">
        <v>74</v>
      </c>
      <c r="M36" s="9" t="s">
        <v>38</v>
      </c>
      <c r="N36" s="9">
        <v>22</v>
      </c>
      <c r="O36" s="9" t="s">
        <v>1382</v>
      </c>
      <c r="P36" s="9" t="s">
        <v>755</v>
      </c>
      <c r="Q36" s="9"/>
    </row>
    <row r="37" spans="1:17" ht="72">
      <c r="A37" s="11" t="s">
        <v>18</v>
      </c>
      <c r="B37" s="11" t="s">
        <v>74</v>
      </c>
      <c r="C37" s="11">
        <v>10</v>
      </c>
      <c r="D37" s="11" t="s">
        <v>1384</v>
      </c>
      <c r="E37" s="11" t="s">
        <v>33</v>
      </c>
      <c r="F37" s="11">
        <v>2020.1</v>
      </c>
      <c r="G37" s="11">
        <v>2020.12</v>
      </c>
      <c r="H37" s="11" t="s">
        <v>77</v>
      </c>
      <c r="I37" s="11" t="s">
        <v>23</v>
      </c>
      <c r="J37" s="11" t="s">
        <v>774</v>
      </c>
      <c r="K37" s="11" t="s">
        <v>786</v>
      </c>
      <c r="L37" s="11" t="s">
        <v>74</v>
      </c>
      <c r="M37" s="11" t="s">
        <v>38</v>
      </c>
      <c r="N37" s="11">
        <v>40</v>
      </c>
      <c r="O37" s="9" t="s">
        <v>794</v>
      </c>
      <c r="P37" s="9" t="s">
        <v>795</v>
      </c>
      <c r="Q37" s="14"/>
    </row>
    <row r="38" spans="1:17" ht="72">
      <c r="A38" s="9" t="s">
        <v>18</v>
      </c>
      <c r="B38" s="9" t="s">
        <v>74</v>
      </c>
      <c r="C38" s="11">
        <v>11</v>
      </c>
      <c r="D38" s="9" t="s">
        <v>1385</v>
      </c>
      <c r="E38" s="9" t="s">
        <v>33</v>
      </c>
      <c r="F38" s="9">
        <v>2020.1</v>
      </c>
      <c r="G38" s="9">
        <v>2020.12</v>
      </c>
      <c r="H38" s="9" t="s">
        <v>1386</v>
      </c>
      <c r="I38" s="9" t="s">
        <v>23</v>
      </c>
      <c r="J38" s="9" t="s">
        <v>774</v>
      </c>
      <c r="K38" s="9" t="s">
        <v>775</v>
      </c>
      <c r="L38" s="9" t="s">
        <v>74</v>
      </c>
      <c r="M38" s="9" t="s">
        <v>38</v>
      </c>
      <c r="N38" s="9">
        <v>50</v>
      </c>
      <c r="O38" s="9" t="s">
        <v>776</v>
      </c>
      <c r="P38" s="9" t="s">
        <v>777</v>
      </c>
      <c r="Q38" s="9"/>
    </row>
    <row r="39" spans="1:17" ht="72">
      <c r="A39" s="9" t="s">
        <v>18</v>
      </c>
      <c r="B39" s="9" t="s">
        <v>74</v>
      </c>
      <c r="C39" s="11">
        <v>12</v>
      </c>
      <c r="D39" s="9" t="s">
        <v>1387</v>
      </c>
      <c r="E39" s="9" t="s">
        <v>33</v>
      </c>
      <c r="F39" s="9">
        <v>2020.1</v>
      </c>
      <c r="G39" s="9">
        <v>2020.12</v>
      </c>
      <c r="H39" s="9" t="s">
        <v>1388</v>
      </c>
      <c r="I39" s="9" t="s">
        <v>23</v>
      </c>
      <c r="J39" s="9" t="s">
        <v>774</v>
      </c>
      <c r="K39" s="9" t="s">
        <v>775</v>
      </c>
      <c r="L39" s="9" t="s">
        <v>74</v>
      </c>
      <c r="M39" s="9" t="s">
        <v>38</v>
      </c>
      <c r="N39" s="9">
        <v>5</v>
      </c>
      <c r="O39" s="9" t="s">
        <v>1389</v>
      </c>
      <c r="P39" s="9" t="s">
        <v>1390</v>
      </c>
      <c r="Q39" s="9"/>
    </row>
    <row r="40" spans="1:17" ht="72">
      <c r="A40" s="9" t="s">
        <v>18</v>
      </c>
      <c r="B40" s="9" t="s">
        <v>74</v>
      </c>
      <c r="C40" s="11">
        <v>13</v>
      </c>
      <c r="D40" s="9" t="s">
        <v>1391</v>
      </c>
      <c r="E40" s="9" t="s">
        <v>48</v>
      </c>
      <c r="F40" s="9">
        <v>2020.1</v>
      </c>
      <c r="G40" s="9">
        <v>2020.12</v>
      </c>
      <c r="H40" s="9" t="s">
        <v>1392</v>
      </c>
      <c r="I40" s="9" t="s">
        <v>23</v>
      </c>
      <c r="J40" s="9" t="s">
        <v>774</v>
      </c>
      <c r="K40" s="9" t="s">
        <v>775</v>
      </c>
      <c r="L40" s="9" t="s">
        <v>74</v>
      </c>
      <c r="M40" s="9" t="s">
        <v>38</v>
      </c>
      <c r="N40" s="9">
        <v>8</v>
      </c>
      <c r="O40" s="9" t="s">
        <v>1389</v>
      </c>
      <c r="P40" s="9" t="s">
        <v>1390</v>
      </c>
      <c r="Q40" s="9"/>
    </row>
    <row r="41" spans="1:17" s="1" customFormat="1" ht="25.5" customHeight="1">
      <c r="A41" s="6" t="s">
        <v>117</v>
      </c>
      <c r="B41" s="7"/>
      <c r="C41" s="8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f>SUM(N28:N40)</f>
        <v>462</v>
      </c>
      <c r="O41" s="8"/>
      <c r="P41" s="8"/>
      <c r="Q41" s="8"/>
    </row>
    <row r="42" spans="1:17" ht="36">
      <c r="A42" s="11" t="s">
        <v>18</v>
      </c>
      <c r="B42" s="11" t="s">
        <v>118</v>
      </c>
      <c r="C42" s="11">
        <v>1</v>
      </c>
      <c r="D42" s="11" t="s">
        <v>1393</v>
      </c>
      <c r="E42" s="11" t="s">
        <v>48</v>
      </c>
      <c r="F42" s="12">
        <v>43831</v>
      </c>
      <c r="G42" s="12">
        <v>44166</v>
      </c>
      <c r="H42" s="11" t="s">
        <v>905</v>
      </c>
      <c r="I42" s="11" t="s">
        <v>23</v>
      </c>
      <c r="J42" s="11" t="s">
        <v>1394</v>
      </c>
      <c r="K42" s="11" t="s">
        <v>122</v>
      </c>
      <c r="L42" s="11" t="s">
        <v>118</v>
      </c>
      <c r="M42" s="11" t="s">
        <v>123</v>
      </c>
      <c r="N42" s="11">
        <v>92</v>
      </c>
      <c r="O42" s="11" t="s">
        <v>124</v>
      </c>
      <c r="P42" s="11" t="s">
        <v>125</v>
      </c>
      <c r="Q42" s="14"/>
    </row>
    <row r="43" spans="1:17" ht="36">
      <c r="A43" s="11" t="s">
        <v>18</v>
      </c>
      <c r="B43" s="11" t="s">
        <v>118</v>
      </c>
      <c r="C43" s="11">
        <v>2</v>
      </c>
      <c r="D43" s="11" t="s">
        <v>1395</v>
      </c>
      <c r="E43" s="11" t="s">
        <v>33</v>
      </c>
      <c r="F43" s="12">
        <v>43831</v>
      </c>
      <c r="G43" s="12">
        <v>44166</v>
      </c>
      <c r="H43" s="11" t="s">
        <v>1396</v>
      </c>
      <c r="I43" s="11" t="s">
        <v>23</v>
      </c>
      <c r="J43" s="11" t="s">
        <v>1397</v>
      </c>
      <c r="K43" s="11" t="s">
        <v>122</v>
      </c>
      <c r="L43" s="11" t="s">
        <v>118</v>
      </c>
      <c r="M43" s="11" t="s">
        <v>123</v>
      </c>
      <c r="N43" s="11">
        <v>32</v>
      </c>
      <c r="O43" s="11" t="s">
        <v>124</v>
      </c>
      <c r="P43" s="11" t="s">
        <v>125</v>
      </c>
      <c r="Q43" s="14"/>
    </row>
    <row r="44" spans="1:17" ht="36">
      <c r="A44" s="11" t="s">
        <v>18</v>
      </c>
      <c r="B44" s="11" t="s">
        <v>118</v>
      </c>
      <c r="C44" s="11">
        <v>3</v>
      </c>
      <c r="D44" s="11" t="s">
        <v>1398</v>
      </c>
      <c r="E44" s="11" t="s">
        <v>48</v>
      </c>
      <c r="F44" s="12">
        <v>43831</v>
      </c>
      <c r="G44" s="12">
        <v>44166</v>
      </c>
      <c r="H44" s="11" t="s">
        <v>1399</v>
      </c>
      <c r="I44" s="11" t="s">
        <v>793</v>
      </c>
      <c r="J44" s="11" t="s">
        <v>1400</v>
      </c>
      <c r="K44" s="11" t="s">
        <v>135</v>
      </c>
      <c r="L44" s="11" t="s">
        <v>118</v>
      </c>
      <c r="M44" s="11" t="s">
        <v>123</v>
      </c>
      <c r="N44" s="11">
        <v>58</v>
      </c>
      <c r="O44" s="11" t="s">
        <v>124</v>
      </c>
      <c r="P44" s="11" t="s">
        <v>136</v>
      </c>
      <c r="Q44" s="14"/>
    </row>
    <row r="45" spans="1:17" ht="36">
      <c r="A45" s="11" t="s">
        <v>18</v>
      </c>
      <c r="B45" s="11" t="s">
        <v>118</v>
      </c>
      <c r="C45" s="11">
        <v>4</v>
      </c>
      <c r="D45" s="11" t="s">
        <v>1401</v>
      </c>
      <c r="E45" s="11" t="s">
        <v>33</v>
      </c>
      <c r="F45" s="12">
        <v>43831</v>
      </c>
      <c r="G45" s="12">
        <v>44166</v>
      </c>
      <c r="H45" s="11" t="s">
        <v>1402</v>
      </c>
      <c r="I45" s="11" t="s">
        <v>23</v>
      </c>
      <c r="J45" s="11" t="s">
        <v>1403</v>
      </c>
      <c r="K45" s="11" t="s">
        <v>135</v>
      </c>
      <c r="L45" s="11" t="s">
        <v>118</v>
      </c>
      <c r="M45" s="11" t="s">
        <v>123</v>
      </c>
      <c r="N45" s="11">
        <v>10.3</v>
      </c>
      <c r="O45" s="11" t="s">
        <v>124</v>
      </c>
      <c r="P45" s="11" t="s">
        <v>136</v>
      </c>
      <c r="Q45" s="14"/>
    </row>
    <row r="46" spans="1:17" ht="72">
      <c r="A46" s="11" t="s">
        <v>18</v>
      </c>
      <c r="B46" s="11" t="s">
        <v>118</v>
      </c>
      <c r="C46" s="11">
        <v>5</v>
      </c>
      <c r="D46" s="11" t="s">
        <v>1404</v>
      </c>
      <c r="E46" s="11" t="s">
        <v>48</v>
      </c>
      <c r="F46" s="12">
        <v>43831</v>
      </c>
      <c r="G46" s="12">
        <v>44166</v>
      </c>
      <c r="H46" s="11" t="s">
        <v>1405</v>
      </c>
      <c r="I46" s="11" t="s">
        <v>23</v>
      </c>
      <c r="J46" s="11" t="s">
        <v>1406</v>
      </c>
      <c r="K46" s="11" t="s">
        <v>143</v>
      </c>
      <c r="L46" s="11" t="s">
        <v>118</v>
      </c>
      <c r="M46" s="11" t="s">
        <v>123</v>
      </c>
      <c r="N46" s="11">
        <v>30</v>
      </c>
      <c r="O46" s="11" t="s">
        <v>124</v>
      </c>
      <c r="P46" s="11" t="s">
        <v>145</v>
      </c>
      <c r="Q46" s="14"/>
    </row>
    <row r="47" spans="1:17" ht="36">
      <c r="A47" s="11" t="s">
        <v>18</v>
      </c>
      <c r="B47" s="11" t="s">
        <v>118</v>
      </c>
      <c r="C47" s="11">
        <v>6</v>
      </c>
      <c r="D47" s="11" t="s">
        <v>1407</v>
      </c>
      <c r="E47" s="11" t="s">
        <v>199</v>
      </c>
      <c r="F47" s="12">
        <v>43831</v>
      </c>
      <c r="G47" s="12">
        <v>44166</v>
      </c>
      <c r="H47" s="11" t="s">
        <v>1408</v>
      </c>
      <c r="I47" s="11" t="s">
        <v>23</v>
      </c>
      <c r="J47" s="11" t="s">
        <v>142</v>
      </c>
      <c r="K47" s="11" t="s">
        <v>143</v>
      </c>
      <c r="L47" s="11" t="s">
        <v>118</v>
      </c>
      <c r="M47" s="11" t="s">
        <v>123</v>
      </c>
      <c r="N47" s="11">
        <v>18</v>
      </c>
      <c r="O47" s="11" t="s">
        <v>124</v>
      </c>
      <c r="P47" s="11" t="s">
        <v>145</v>
      </c>
      <c r="Q47" s="14"/>
    </row>
    <row r="48" spans="1:17" ht="48">
      <c r="A48" s="11" t="s">
        <v>18</v>
      </c>
      <c r="B48" s="11" t="s">
        <v>118</v>
      </c>
      <c r="C48" s="11">
        <v>7</v>
      </c>
      <c r="D48" s="11" t="s">
        <v>1409</v>
      </c>
      <c r="E48" s="11" t="s">
        <v>281</v>
      </c>
      <c r="F48" s="12">
        <v>43891</v>
      </c>
      <c r="G48" s="12">
        <v>44044</v>
      </c>
      <c r="H48" s="11" t="s">
        <v>1410</v>
      </c>
      <c r="I48" s="11" t="s">
        <v>23</v>
      </c>
      <c r="J48" s="11" t="s">
        <v>1411</v>
      </c>
      <c r="K48" s="11" t="s">
        <v>850</v>
      </c>
      <c r="L48" s="11" t="s">
        <v>118</v>
      </c>
      <c r="M48" s="11" t="s">
        <v>123</v>
      </c>
      <c r="N48" s="11">
        <v>40</v>
      </c>
      <c r="O48" s="11" t="s">
        <v>124</v>
      </c>
      <c r="P48" s="11" t="s">
        <v>839</v>
      </c>
      <c r="Q48" s="14"/>
    </row>
    <row r="49" spans="1:17" ht="36">
      <c r="A49" s="11" t="s">
        <v>18</v>
      </c>
      <c r="B49" s="11" t="s">
        <v>118</v>
      </c>
      <c r="C49" s="11">
        <v>8</v>
      </c>
      <c r="D49" s="11" t="s">
        <v>1412</v>
      </c>
      <c r="E49" s="11" t="s">
        <v>281</v>
      </c>
      <c r="F49" s="12">
        <v>43922</v>
      </c>
      <c r="G49" s="12">
        <v>44075</v>
      </c>
      <c r="H49" s="11" t="s">
        <v>1413</v>
      </c>
      <c r="I49" s="11" t="s">
        <v>23</v>
      </c>
      <c r="J49" s="11" t="s">
        <v>1414</v>
      </c>
      <c r="K49" s="11" t="s">
        <v>850</v>
      </c>
      <c r="L49" s="11" t="s">
        <v>118</v>
      </c>
      <c r="M49" s="11" t="s">
        <v>123</v>
      </c>
      <c r="N49" s="11">
        <v>19</v>
      </c>
      <c r="O49" s="11" t="s">
        <v>124</v>
      </c>
      <c r="P49" s="11" t="s">
        <v>839</v>
      </c>
      <c r="Q49" s="14"/>
    </row>
    <row r="50" spans="1:17" ht="36">
      <c r="A50" s="11" t="s">
        <v>18</v>
      </c>
      <c r="B50" s="11" t="s">
        <v>118</v>
      </c>
      <c r="C50" s="11">
        <v>9</v>
      </c>
      <c r="D50" s="11" t="s">
        <v>1415</v>
      </c>
      <c r="E50" s="11" t="s">
        <v>281</v>
      </c>
      <c r="F50" s="12">
        <v>43952</v>
      </c>
      <c r="G50" s="12">
        <v>44075</v>
      </c>
      <c r="H50" s="11" t="s">
        <v>1416</v>
      </c>
      <c r="I50" s="11" t="s">
        <v>23</v>
      </c>
      <c r="J50" s="11" t="s">
        <v>1417</v>
      </c>
      <c r="K50" s="11" t="s">
        <v>850</v>
      </c>
      <c r="L50" s="11" t="s">
        <v>118</v>
      </c>
      <c r="M50" s="11" t="s">
        <v>123</v>
      </c>
      <c r="N50" s="11">
        <v>45</v>
      </c>
      <c r="O50" s="11" t="s">
        <v>124</v>
      </c>
      <c r="P50" s="11" t="s">
        <v>839</v>
      </c>
      <c r="Q50" s="14"/>
    </row>
    <row r="51" spans="1:17" s="1" customFormat="1" ht="25.5" customHeight="1">
      <c r="A51" s="6" t="s">
        <v>153</v>
      </c>
      <c r="B51" s="7"/>
      <c r="C51" s="8">
        <v>9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f>SUM(N42:N50)</f>
        <v>344.3</v>
      </c>
      <c r="O51" s="8"/>
      <c r="P51" s="8"/>
      <c r="Q51" s="8"/>
    </row>
    <row r="52" spans="1:17" ht="60">
      <c r="A52" s="9" t="s">
        <v>18</v>
      </c>
      <c r="B52" s="9" t="s">
        <v>154</v>
      </c>
      <c r="C52" s="9">
        <v>1</v>
      </c>
      <c r="D52" s="9" t="s">
        <v>1418</v>
      </c>
      <c r="E52" s="9" t="s">
        <v>48</v>
      </c>
      <c r="F52" s="9">
        <v>2020.01</v>
      </c>
      <c r="G52" s="9">
        <v>2020.12</v>
      </c>
      <c r="H52" s="9" t="s">
        <v>1419</v>
      </c>
      <c r="I52" s="9" t="s">
        <v>23</v>
      </c>
      <c r="J52" s="9" t="s">
        <v>180</v>
      </c>
      <c r="K52" s="9" t="s">
        <v>180</v>
      </c>
      <c r="L52" s="9" t="s">
        <v>154</v>
      </c>
      <c r="M52" s="9" t="s">
        <v>866</v>
      </c>
      <c r="N52" s="9">
        <v>36</v>
      </c>
      <c r="O52" s="9" t="s">
        <v>1420</v>
      </c>
      <c r="P52" s="9" t="s">
        <v>160</v>
      </c>
      <c r="Q52" s="9"/>
    </row>
    <row r="53" spans="1:17" ht="60">
      <c r="A53" s="9" t="s">
        <v>18</v>
      </c>
      <c r="B53" s="9" t="s">
        <v>154</v>
      </c>
      <c r="C53" s="9">
        <v>2</v>
      </c>
      <c r="D53" s="9" t="s">
        <v>1421</v>
      </c>
      <c r="E53" s="9" t="s">
        <v>48</v>
      </c>
      <c r="F53" s="9">
        <v>2020.01</v>
      </c>
      <c r="G53" s="9">
        <v>2020.12</v>
      </c>
      <c r="H53" s="9" t="s">
        <v>1422</v>
      </c>
      <c r="I53" s="9" t="s">
        <v>23</v>
      </c>
      <c r="J53" s="9" t="s">
        <v>180</v>
      </c>
      <c r="K53" s="9" t="s">
        <v>180</v>
      </c>
      <c r="L53" s="9" t="s">
        <v>154</v>
      </c>
      <c r="M53" s="9" t="s">
        <v>866</v>
      </c>
      <c r="N53" s="9">
        <v>30</v>
      </c>
      <c r="O53" s="9" t="s">
        <v>1420</v>
      </c>
      <c r="P53" s="9" t="s">
        <v>160</v>
      </c>
      <c r="Q53" s="9"/>
    </row>
    <row r="54" spans="1:17" ht="60">
      <c r="A54" s="9" t="s">
        <v>18</v>
      </c>
      <c r="B54" s="9" t="s">
        <v>154</v>
      </c>
      <c r="C54" s="9">
        <v>3</v>
      </c>
      <c r="D54" s="9" t="s">
        <v>1423</v>
      </c>
      <c r="E54" s="13" t="s">
        <v>48</v>
      </c>
      <c r="F54" s="9">
        <v>2020.01</v>
      </c>
      <c r="G54" s="9">
        <v>2020.12</v>
      </c>
      <c r="H54" s="9" t="s">
        <v>1424</v>
      </c>
      <c r="I54" s="9" t="s">
        <v>197</v>
      </c>
      <c r="J54" s="9" t="s">
        <v>165</v>
      </c>
      <c r="K54" s="9" t="s">
        <v>165</v>
      </c>
      <c r="L54" s="9" t="s">
        <v>154</v>
      </c>
      <c r="M54" s="9" t="s">
        <v>181</v>
      </c>
      <c r="N54" s="9">
        <v>42</v>
      </c>
      <c r="O54" s="9" t="s">
        <v>1420</v>
      </c>
      <c r="P54" s="9" t="s">
        <v>160</v>
      </c>
      <c r="Q54" s="9"/>
    </row>
    <row r="55" spans="1:17" ht="60">
      <c r="A55" s="9" t="s">
        <v>18</v>
      </c>
      <c r="B55" s="9" t="s">
        <v>154</v>
      </c>
      <c r="C55" s="9">
        <v>4</v>
      </c>
      <c r="D55" s="9" t="s">
        <v>1425</v>
      </c>
      <c r="E55" s="9" t="s">
        <v>33</v>
      </c>
      <c r="F55" s="9">
        <v>2020.01</v>
      </c>
      <c r="G55" s="9">
        <v>2020.12</v>
      </c>
      <c r="H55" s="9" t="s">
        <v>1426</v>
      </c>
      <c r="I55" s="9" t="s">
        <v>23</v>
      </c>
      <c r="J55" s="9" t="s">
        <v>165</v>
      </c>
      <c r="K55" s="9" t="s">
        <v>165</v>
      </c>
      <c r="L55" s="9" t="s">
        <v>154</v>
      </c>
      <c r="M55" s="9" t="s">
        <v>866</v>
      </c>
      <c r="N55" s="9">
        <v>55</v>
      </c>
      <c r="O55" s="9" t="s">
        <v>167</v>
      </c>
      <c r="P55" s="9" t="s">
        <v>160</v>
      </c>
      <c r="Q55" s="9"/>
    </row>
    <row r="56" spans="1:17" ht="60">
      <c r="A56" s="9" t="s">
        <v>18</v>
      </c>
      <c r="B56" s="9" t="s">
        <v>154</v>
      </c>
      <c r="C56" s="9">
        <v>5</v>
      </c>
      <c r="D56" s="9" t="s">
        <v>1427</v>
      </c>
      <c r="E56" s="9" t="s">
        <v>48</v>
      </c>
      <c r="F56" s="9">
        <v>2020.01</v>
      </c>
      <c r="G56" s="9">
        <v>2020.12</v>
      </c>
      <c r="H56" s="9" t="s">
        <v>1428</v>
      </c>
      <c r="I56" s="9" t="s">
        <v>23</v>
      </c>
      <c r="J56" s="9" t="s">
        <v>165</v>
      </c>
      <c r="K56" s="9" t="s">
        <v>165</v>
      </c>
      <c r="L56" s="9" t="s">
        <v>154</v>
      </c>
      <c r="M56" s="9" t="s">
        <v>866</v>
      </c>
      <c r="N56" s="9">
        <v>60</v>
      </c>
      <c r="O56" s="9" t="s">
        <v>1420</v>
      </c>
      <c r="P56" s="9" t="s">
        <v>160</v>
      </c>
      <c r="Q56" s="9"/>
    </row>
    <row r="57" spans="1:17" ht="60">
      <c r="A57" s="9" t="s">
        <v>18</v>
      </c>
      <c r="B57" s="9" t="s">
        <v>154</v>
      </c>
      <c r="C57" s="9">
        <v>6</v>
      </c>
      <c r="D57" s="9" t="s">
        <v>1429</v>
      </c>
      <c r="E57" s="9" t="s">
        <v>48</v>
      </c>
      <c r="F57" s="9">
        <v>2020.01</v>
      </c>
      <c r="G57" s="9">
        <v>2020.12</v>
      </c>
      <c r="H57" s="9" t="s">
        <v>1430</v>
      </c>
      <c r="I57" s="9" t="s">
        <v>23</v>
      </c>
      <c r="J57" s="9" t="s">
        <v>165</v>
      </c>
      <c r="K57" s="9" t="s">
        <v>165</v>
      </c>
      <c r="L57" s="9" t="s">
        <v>154</v>
      </c>
      <c r="M57" s="9" t="s">
        <v>866</v>
      </c>
      <c r="N57" s="9">
        <v>65</v>
      </c>
      <c r="O57" s="9" t="s">
        <v>1420</v>
      </c>
      <c r="P57" s="9" t="s">
        <v>160</v>
      </c>
      <c r="Q57" s="9"/>
    </row>
    <row r="58" spans="1:17" ht="60">
      <c r="A58" s="9" t="s">
        <v>18</v>
      </c>
      <c r="B58" s="9" t="s">
        <v>154</v>
      </c>
      <c r="C58" s="9">
        <v>7</v>
      </c>
      <c r="D58" s="9" t="s">
        <v>1431</v>
      </c>
      <c r="E58" s="9" t="s">
        <v>33</v>
      </c>
      <c r="F58" s="9">
        <v>2020.01</v>
      </c>
      <c r="G58" s="9">
        <v>2020.12</v>
      </c>
      <c r="H58" s="9" t="s">
        <v>1432</v>
      </c>
      <c r="I58" s="9" t="s">
        <v>23</v>
      </c>
      <c r="J58" s="9" t="s">
        <v>187</v>
      </c>
      <c r="K58" s="9" t="s">
        <v>187</v>
      </c>
      <c r="L58" s="9" t="s">
        <v>154</v>
      </c>
      <c r="M58" s="15" t="s">
        <v>181</v>
      </c>
      <c r="N58" s="9">
        <v>36</v>
      </c>
      <c r="O58" s="9" t="s">
        <v>167</v>
      </c>
      <c r="P58" s="9" t="s">
        <v>160</v>
      </c>
      <c r="Q58" s="9"/>
    </row>
    <row r="59" spans="1:17" ht="60">
      <c r="A59" s="9" t="s">
        <v>18</v>
      </c>
      <c r="B59" s="9" t="s">
        <v>154</v>
      </c>
      <c r="C59" s="9">
        <v>8</v>
      </c>
      <c r="D59" s="9" t="s">
        <v>1433</v>
      </c>
      <c r="E59" s="9" t="s">
        <v>33</v>
      </c>
      <c r="F59" s="9">
        <v>2020.01</v>
      </c>
      <c r="G59" s="9">
        <v>2020.12</v>
      </c>
      <c r="H59" s="9" t="s">
        <v>186</v>
      </c>
      <c r="I59" s="9" t="s">
        <v>23</v>
      </c>
      <c r="J59" s="9" t="s">
        <v>187</v>
      </c>
      <c r="K59" s="9" t="s">
        <v>187</v>
      </c>
      <c r="L59" s="9" t="s">
        <v>154</v>
      </c>
      <c r="M59" s="15" t="s">
        <v>181</v>
      </c>
      <c r="N59" s="9">
        <v>33</v>
      </c>
      <c r="O59" s="9" t="s">
        <v>167</v>
      </c>
      <c r="P59" s="9" t="s">
        <v>160</v>
      </c>
      <c r="Q59" s="9"/>
    </row>
    <row r="60" spans="1:17" ht="60">
      <c r="A60" s="9" t="s">
        <v>18</v>
      </c>
      <c r="B60" s="9" t="s">
        <v>154</v>
      </c>
      <c r="C60" s="9">
        <v>9</v>
      </c>
      <c r="D60" s="9" t="s">
        <v>1434</v>
      </c>
      <c r="E60" s="9" t="s">
        <v>33</v>
      </c>
      <c r="F60" s="9">
        <v>2020.01</v>
      </c>
      <c r="G60" s="9">
        <v>2020.12</v>
      </c>
      <c r="H60" s="9" t="s">
        <v>878</v>
      </c>
      <c r="I60" s="9" t="s">
        <v>23</v>
      </c>
      <c r="J60" s="9" t="s">
        <v>187</v>
      </c>
      <c r="K60" s="9" t="s">
        <v>187</v>
      </c>
      <c r="L60" s="9" t="s">
        <v>154</v>
      </c>
      <c r="M60" s="9" t="s">
        <v>181</v>
      </c>
      <c r="N60" s="9">
        <v>95</v>
      </c>
      <c r="O60" s="9" t="s">
        <v>167</v>
      </c>
      <c r="P60" s="9" t="s">
        <v>160</v>
      </c>
      <c r="Q60" s="9"/>
    </row>
    <row r="61" spans="1:17" ht="60">
      <c r="A61" s="9" t="s">
        <v>18</v>
      </c>
      <c r="B61" s="9" t="s">
        <v>154</v>
      </c>
      <c r="C61" s="9">
        <v>10</v>
      </c>
      <c r="D61" s="9" t="s">
        <v>1435</v>
      </c>
      <c r="E61" s="9" t="s">
        <v>97</v>
      </c>
      <c r="F61" s="9">
        <v>2020.01</v>
      </c>
      <c r="G61" s="9">
        <v>2020.12</v>
      </c>
      <c r="H61" s="9" t="s">
        <v>1436</v>
      </c>
      <c r="I61" s="9" t="s">
        <v>1437</v>
      </c>
      <c r="J61" s="9" t="s">
        <v>187</v>
      </c>
      <c r="K61" s="9" t="s">
        <v>187</v>
      </c>
      <c r="L61" s="9" t="s">
        <v>154</v>
      </c>
      <c r="M61" s="9" t="s">
        <v>181</v>
      </c>
      <c r="N61" s="9">
        <v>8</v>
      </c>
      <c r="O61" s="9" t="s">
        <v>863</v>
      </c>
      <c r="P61" s="9" t="s">
        <v>160</v>
      </c>
      <c r="Q61" s="9"/>
    </row>
    <row r="62" spans="1:17" ht="60">
      <c r="A62" s="9" t="s">
        <v>18</v>
      </c>
      <c r="B62" s="9" t="s">
        <v>154</v>
      </c>
      <c r="C62" s="9">
        <v>11</v>
      </c>
      <c r="D62" s="9" t="s">
        <v>1438</v>
      </c>
      <c r="E62" s="9" t="s">
        <v>33</v>
      </c>
      <c r="F62" s="9">
        <v>2020.01</v>
      </c>
      <c r="G62" s="9">
        <v>2020.12</v>
      </c>
      <c r="H62" s="9" t="s">
        <v>205</v>
      </c>
      <c r="I62" s="9" t="s">
        <v>23</v>
      </c>
      <c r="J62" s="9" t="s">
        <v>158</v>
      </c>
      <c r="K62" s="9" t="s">
        <v>158</v>
      </c>
      <c r="L62" s="9" t="s">
        <v>154</v>
      </c>
      <c r="M62" s="9" t="s">
        <v>866</v>
      </c>
      <c r="N62" s="9">
        <v>18</v>
      </c>
      <c r="O62" s="9" t="s">
        <v>167</v>
      </c>
      <c r="P62" s="9" t="s">
        <v>160</v>
      </c>
      <c r="Q62" s="9"/>
    </row>
    <row r="63" spans="1:17" ht="60">
      <c r="A63" s="9" t="s">
        <v>18</v>
      </c>
      <c r="B63" s="9" t="s">
        <v>154</v>
      </c>
      <c r="C63" s="9">
        <v>12</v>
      </c>
      <c r="D63" s="9" t="s">
        <v>1439</v>
      </c>
      <c r="E63" s="9" t="s">
        <v>33</v>
      </c>
      <c r="F63" s="9">
        <v>2020.01</v>
      </c>
      <c r="G63" s="9">
        <v>2020.12</v>
      </c>
      <c r="H63" s="9" t="s">
        <v>205</v>
      </c>
      <c r="I63" s="9" t="s">
        <v>23</v>
      </c>
      <c r="J63" s="9" t="s">
        <v>158</v>
      </c>
      <c r="K63" s="9" t="s">
        <v>158</v>
      </c>
      <c r="L63" s="9" t="s">
        <v>154</v>
      </c>
      <c r="M63" s="9" t="s">
        <v>866</v>
      </c>
      <c r="N63" s="9">
        <v>18</v>
      </c>
      <c r="O63" s="9" t="s">
        <v>167</v>
      </c>
      <c r="P63" s="9" t="s">
        <v>160</v>
      </c>
      <c r="Q63" s="9"/>
    </row>
    <row r="64" spans="1:17" ht="60">
      <c r="A64" s="9" t="s">
        <v>18</v>
      </c>
      <c r="B64" s="9" t="s">
        <v>154</v>
      </c>
      <c r="C64" s="9">
        <v>13</v>
      </c>
      <c r="D64" s="9" t="s">
        <v>1440</v>
      </c>
      <c r="E64" s="9" t="s">
        <v>33</v>
      </c>
      <c r="F64" s="9">
        <v>2020.01</v>
      </c>
      <c r="G64" s="9">
        <v>2020.12</v>
      </c>
      <c r="H64" s="9" t="s">
        <v>888</v>
      </c>
      <c r="I64" s="9" t="s">
        <v>23</v>
      </c>
      <c r="J64" s="9" t="s">
        <v>158</v>
      </c>
      <c r="K64" s="9" t="s">
        <v>158</v>
      </c>
      <c r="L64" s="9" t="s">
        <v>154</v>
      </c>
      <c r="M64" s="9" t="s">
        <v>866</v>
      </c>
      <c r="N64" s="9">
        <v>7</v>
      </c>
      <c r="O64" s="9" t="s">
        <v>167</v>
      </c>
      <c r="P64" s="9" t="s">
        <v>160</v>
      </c>
      <c r="Q64" s="9"/>
    </row>
    <row r="65" spans="1:17" ht="60">
      <c r="A65" s="9" t="s">
        <v>18</v>
      </c>
      <c r="B65" s="9" t="s">
        <v>154</v>
      </c>
      <c r="C65" s="9">
        <v>14</v>
      </c>
      <c r="D65" s="9" t="s">
        <v>1441</v>
      </c>
      <c r="E65" s="9" t="s">
        <v>33</v>
      </c>
      <c r="F65" s="9">
        <v>2020.01</v>
      </c>
      <c r="G65" s="9">
        <v>2020.12</v>
      </c>
      <c r="H65" s="9" t="s">
        <v>1442</v>
      </c>
      <c r="I65" s="9" t="s">
        <v>23</v>
      </c>
      <c r="J65" s="9" t="s">
        <v>158</v>
      </c>
      <c r="K65" s="9" t="s">
        <v>158</v>
      </c>
      <c r="L65" s="9" t="s">
        <v>154</v>
      </c>
      <c r="M65" s="9" t="s">
        <v>866</v>
      </c>
      <c r="N65" s="9">
        <v>14</v>
      </c>
      <c r="O65" s="9" t="s">
        <v>167</v>
      </c>
      <c r="P65" s="9" t="s">
        <v>160</v>
      </c>
      <c r="Q65" s="9"/>
    </row>
    <row r="66" spans="1:17" ht="60">
      <c r="A66" s="9" t="s">
        <v>18</v>
      </c>
      <c r="B66" s="9" t="s">
        <v>154</v>
      </c>
      <c r="C66" s="9">
        <v>15</v>
      </c>
      <c r="D66" s="9" t="s">
        <v>1443</v>
      </c>
      <c r="E66" s="9" t="s">
        <v>199</v>
      </c>
      <c r="F66" s="9">
        <v>2020.01</v>
      </c>
      <c r="G66" s="9">
        <v>2020.12</v>
      </c>
      <c r="H66" s="9" t="s">
        <v>1444</v>
      </c>
      <c r="I66" s="9" t="s">
        <v>23</v>
      </c>
      <c r="J66" s="9" t="s">
        <v>158</v>
      </c>
      <c r="K66" s="9" t="s">
        <v>158</v>
      </c>
      <c r="L66" s="9" t="s">
        <v>154</v>
      </c>
      <c r="M66" s="9" t="s">
        <v>866</v>
      </c>
      <c r="N66" s="9">
        <v>80</v>
      </c>
      <c r="O66" s="9" t="s">
        <v>1445</v>
      </c>
      <c r="P66" s="9" t="s">
        <v>160</v>
      </c>
      <c r="Q66" s="9"/>
    </row>
    <row r="67" spans="1:17" ht="60">
      <c r="A67" s="9" t="s">
        <v>18</v>
      </c>
      <c r="B67" s="9" t="s">
        <v>154</v>
      </c>
      <c r="C67" s="9">
        <v>16</v>
      </c>
      <c r="D67" s="9" t="s">
        <v>1446</v>
      </c>
      <c r="E67" s="9" t="s">
        <v>33</v>
      </c>
      <c r="F67" s="9">
        <v>2020.01</v>
      </c>
      <c r="G67" s="9">
        <v>2020.12</v>
      </c>
      <c r="H67" s="9" t="s">
        <v>1447</v>
      </c>
      <c r="I67" s="9" t="s">
        <v>23</v>
      </c>
      <c r="J67" s="9" t="s">
        <v>69</v>
      </c>
      <c r="K67" s="9" t="s">
        <v>69</v>
      </c>
      <c r="L67" s="9" t="s">
        <v>154</v>
      </c>
      <c r="M67" s="9" t="s">
        <v>866</v>
      </c>
      <c r="N67" s="9">
        <v>18</v>
      </c>
      <c r="O67" s="9" t="s">
        <v>167</v>
      </c>
      <c r="P67" s="9" t="s">
        <v>160</v>
      </c>
      <c r="Q67" s="9"/>
    </row>
    <row r="68" spans="1:17" ht="60">
      <c r="A68" s="9" t="s">
        <v>18</v>
      </c>
      <c r="B68" s="9" t="s">
        <v>154</v>
      </c>
      <c r="C68" s="9">
        <v>17</v>
      </c>
      <c r="D68" s="9" t="s">
        <v>1448</v>
      </c>
      <c r="E68" s="9" t="s">
        <v>33</v>
      </c>
      <c r="F68" s="9">
        <v>2020.01</v>
      </c>
      <c r="G68" s="9">
        <v>2020.12</v>
      </c>
      <c r="H68" s="9" t="s">
        <v>880</v>
      </c>
      <c r="I68" s="9" t="s">
        <v>23</v>
      </c>
      <c r="J68" s="9" t="s">
        <v>69</v>
      </c>
      <c r="K68" s="9" t="s">
        <v>69</v>
      </c>
      <c r="L68" s="9" t="s">
        <v>154</v>
      </c>
      <c r="M68" s="9" t="s">
        <v>866</v>
      </c>
      <c r="N68" s="9">
        <v>40</v>
      </c>
      <c r="O68" s="9" t="s">
        <v>167</v>
      </c>
      <c r="P68" s="9" t="s">
        <v>160</v>
      </c>
      <c r="Q68" s="9"/>
    </row>
    <row r="69" spans="1:17" ht="60">
      <c r="A69" s="9" t="s">
        <v>18</v>
      </c>
      <c r="B69" s="9" t="s">
        <v>154</v>
      </c>
      <c r="C69" s="9">
        <v>18</v>
      </c>
      <c r="D69" s="9" t="s">
        <v>1449</v>
      </c>
      <c r="E69" s="9" t="s">
        <v>33</v>
      </c>
      <c r="F69" s="9">
        <v>2020.01</v>
      </c>
      <c r="G69" s="9">
        <v>2020.12</v>
      </c>
      <c r="H69" s="9" t="s">
        <v>1450</v>
      </c>
      <c r="I69" s="9" t="s">
        <v>23</v>
      </c>
      <c r="J69" s="9" t="s">
        <v>69</v>
      </c>
      <c r="K69" s="9" t="s">
        <v>69</v>
      </c>
      <c r="L69" s="9" t="s">
        <v>154</v>
      </c>
      <c r="M69" s="9" t="s">
        <v>866</v>
      </c>
      <c r="N69" s="9">
        <v>78</v>
      </c>
      <c r="O69" s="9" t="s">
        <v>167</v>
      </c>
      <c r="P69" s="9" t="s">
        <v>160</v>
      </c>
      <c r="Q69" s="9"/>
    </row>
    <row r="70" spans="1:17" ht="60">
      <c r="A70" s="9" t="s">
        <v>18</v>
      </c>
      <c r="B70" s="9" t="s">
        <v>154</v>
      </c>
      <c r="C70" s="9">
        <v>19</v>
      </c>
      <c r="D70" s="9" t="s">
        <v>1451</v>
      </c>
      <c r="E70" s="9" t="s">
        <v>33</v>
      </c>
      <c r="F70" s="9">
        <v>2020.01</v>
      </c>
      <c r="G70" s="9">
        <v>2020.12</v>
      </c>
      <c r="H70" s="9" t="s">
        <v>872</v>
      </c>
      <c r="I70" s="9" t="s">
        <v>23</v>
      </c>
      <c r="J70" s="9" t="s">
        <v>69</v>
      </c>
      <c r="K70" s="9" t="s">
        <v>69</v>
      </c>
      <c r="L70" s="9" t="s">
        <v>154</v>
      </c>
      <c r="M70" s="9" t="s">
        <v>866</v>
      </c>
      <c r="N70" s="9">
        <v>75</v>
      </c>
      <c r="O70" s="9" t="s">
        <v>167</v>
      </c>
      <c r="P70" s="9" t="s">
        <v>160</v>
      </c>
      <c r="Q70" s="9"/>
    </row>
    <row r="71" spans="1:17" ht="60">
      <c r="A71" s="9" t="s">
        <v>18</v>
      </c>
      <c r="B71" s="9" t="s">
        <v>154</v>
      </c>
      <c r="C71" s="9">
        <v>20</v>
      </c>
      <c r="D71" s="9" t="s">
        <v>1452</v>
      </c>
      <c r="E71" s="9" t="s">
        <v>33</v>
      </c>
      <c r="F71" s="9">
        <v>2020.01</v>
      </c>
      <c r="G71" s="9">
        <v>2020.12</v>
      </c>
      <c r="H71" s="9" t="s">
        <v>1453</v>
      </c>
      <c r="I71" s="9" t="s">
        <v>23</v>
      </c>
      <c r="J71" s="9" t="s">
        <v>69</v>
      </c>
      <c r="K71" s="9" t="s">
        <v>69</v>
      </c>
      <c r="L71" s="9" t="s">
        <v>154</v>
      </c>
      <c r="M71" s="9" t="s">
        <v>866</v>
      </c>
      <c r="N71" s="9">
        <v>9</v>
      </c>
      <c r="O71" s="9" t="s">
        <v>167</v>
      </c>
      <c r="P71" s="9" t="s">
        <v>160</v>
      </c>
      <c r="Q71" s="9"/>
    </row>
    <row r="72" spans="1:17" ht="60">
      <c r="A72" s="9" t="s">
        <v>18</v>
      </c>
      <c r="B72" s="9" t="s">
        <v>154</v>
      </c>
      <c r="C72" s="9">
        <v>21</v>
      </c>
      <c r="D72" s="9" t="s">
        <v>1454</v>
      </c>
      <c r="E72" s="9" t="s">
        <v>33</v>
      </c>
      <c r="F72" s="9">
        <v>2020.01</v>
      </c>
      <c r="G72" s="9">
        <v>2020.12</v>
      </c>
      <c r="H72" s="9" t="s">
        <v>1455</v>
      </c>
      <c r="I72" s="9" t="s">
        <v>23</v>
      </c>
      <c r="J72" s="9" t="s">
        <v>212</v>
      </c>
      <c r="K72" s="9" t="s">
        <v>212</v>
      </c>
      <c r="L72" s="9" t="s">
        <v>154</v>
      </c>
      <c r="M72" s="15" t="s">
        <v>181</v>
      </c>
      <c r="N72" s="9">
        <v>85</v>
      </c>
      <c r="O72" s="9" t="s">
        <v>167</v>
      </c>
      <c r="P72" s="9" t="s">
        <v>160</v>
      </c>
      <c r="Q72" s="9"/>
    </row>
    <row r="73" spans="1:17" ht="60">
      <c r="A73" s="9" t="s">
        <v>18</v>
      </c>
      <c r="B73" s="9" t="s">
        <v>154</v>
      </c>
      <c r="C73" s="9">
        <v>22</v>
      </c>
      <c r="D73" s="9" t="s">
        <v>1456</v>
      </c>
      <c r="E73" s="9" t="s">
        <v>199</v>
      </c>
      <c r="F73" s="9">
        <v>2020.01</v>
      </c>
      <c r="G73" s="9">
        <v>2020.12</v>
      </c>
      <c r="H73" s="9" t="s">
        <v>211</v>
      </c>
      <c r="I73" s="9" t="s">
        <v>23</v>
      </c>
      <c r="J73" s="9" t="s">
        <v>212</v>
      </c>
      <c r="K73" s="9" t="s">
        <v>212</v>
      </c>
      <c r="L73" s="9" t="s">
        <v>154</v>
      </c>
      <c r="M73" s="9" t="s">
        <v>181</v>
      </c>
      <c r="N73" s="9">
        <v>10</v>
      </c>
      <c r="O73" s="9" t="s">
        <v>1457</v>
      </c>
      <c r="P73" s="9" t="s">
        <v>160</v>
      </c>
      <c r="Q73" s="9"/>
    </row>
    <row r="74" spans="1:17" ht="60">
      <c r="A74" s="9" t="s">
        <v>18</v>
      </c>
      <c r="B74" s="9" t="s">
        <v>154</v>
      </c>
      <c r="C74" s="9">
        <v>23</v>
      </c>
      <c r="D74" s="9" t="s">
        <v>1458</v>
      </c>
      <c r="E74" s="9" t="s">
        <v>33</v>
      </c>
      <c r="F74" s="9">
        <v>2020.01</v>
      </c>
      <c r="G74" s="9">
        <v>2020.12</v>
      </c>
      <c r="H74" s="9" t="s">
        <v>1459</v>
      </c>
      <c r="I74" s="9" t="s">
        <v>23</v>
      </c>
      <c r="J74" s="9" t="s">
        <v>212</v>
      </c>
      <c r="K74" s="9" t="s">
        <v>212</v>
      </c>
      <c r="L74" s="9" t="s">
        <v>154</v>
      </c>
      <c r="M74" s="9" t="s">
        <v>866</v>
      </c>
      <c r="N74" s="9">
        <v>18</v>
      </c>
      <c r="O74" s="9" t="s">
        <v>167</v>
      </c>
      <c r="P74" s="9" t="s">
        <v>160</v>
      </c>
      <c r="Q74" s="9"/>
    </row>
    <row r="75" spans="1:17" ht="60">
      <c r="A75" s="9" t="s">
        <v>18</v>
      </c>
      <c r="B75" s="9" t="s">
        <v>154</v>
      </c>
      <c r="C75" s="9">
        <v>24</v>
      </c>
      <c r="D75" s="9" t="s">
        <v>1460</v>
      </c>
      <c r="E75" s="15" t="s">
        <v>97</v>
      </c>
      <c r="F75" s="18">
        <v>2020.01</v>
      </c>
      <c r="G75" s="18">
        <v>2020.12</v>
      </c>
      <c r="H75" s="15" t="s">
        <v>1461</v>
      </c>
      <c r="I75" s="15" t="s">
        <v>23</v>
      </c>
      <c r="J75" s="15" t="s">
        <v>162</v>
      </c>
      <c r="K75" s="15" t="s">
        <v>162</v>
      </c>
      <c r="L75" s="15" t="s">
        <v>154</v>
      </c>
      <c r="M75" s="15" t="s">
        <v>181</v>
      </c>
      <c r="N75" s="9">
        <v>55</v>
      </c>
      <c r="O75" s="9" t="s">
        <v>863</v>
      </c>
      <c r="P75" s="9" t="s">
        <v>160</v>
      </c>
      <c r="Q75" s="9"/>
    </row>
    <row r="76" spans="1:17" ht="60">
      <c r="A76" s="9" t="s">
        <v>18</v>
      </c>
      <c r="B76" s="9" t="s">
        <v>154</v>
      </c>
      <c r="C76" s="9">
        <v>25</v>
      </c>
      <c r="D76" s="9" t="s">
        <v>1462</v>
      </c>
      <c r="E76" s="9" t="s">
        <v>33</v>
      </c>
      <c r="F76" s="18">
        <v>2020.01</v>
      </c>
      <c r="G76" s="18">
        <v>2020.12</v>
      </c>
      <c r="H76" s="9" t="s">
        <v>860</v>
      </c>
      <c r="I76" s="9" t="s">
        <v>1437</v>
      </c>
      <c r="J76" s="9" t="s">
        <v>162</v>
      </c>
      <c r="K76" s="9" t="s">
        <v>162</v>
      </c>
      <c r="L76" s="9" t="s">
        <v>154</v>
      </c>
      <c r="M76" s="9" t="s">
        <v>181</v>
      </c>
      <c r="N76" s="9">
        <v>65</v>
      </c>
      <c r="O76" s="9" t="s">
        <v>167</v>
      </c>
      <c r="P76" s="9" t="s">
        <v>160</v>
      </c>
      <c r="Q76" s="9"/>
    </row>
    <row r="77" spans="1:17" ht="60">
      <c r="A77" s="9" t="s">
        <v>18</v>
      </c>
      <c r="B77" s="9" t="s">
        <v>154</v>
      </c>
      <c r="C77" s="9">
        <v>26</v>
      </c>
      <c r="D77" s="9" t="s">
        <v>1463</v>
      </c>
      <c r="E77" s="9" t="s">
        <v>48</v>
      </c>
      <c r="F77" s="18">
        <v>2020.01</v>
      </c>
      <c r="G77" s="18">
        <v>2020.12</v>
      </c>
      <c r="H77" s="9" t="s">
        <v>1464</v>
      </c>
      <c r="I77" s="9" t="s">
        <v>237</v>
      </c>
      <c r="J77" s="9" t="s">
        <v>162</v>
      </c>
      <c r="K77" s="9" t="s">
        <v>162</v>
      </c>
      <c r="L77" s="9" t="s">
        <v>154</v>
      </c>
      <c r="M77" s="9" t="s">
        <v>181</v>
      </c>
      <c r="N77" s="9">
        <v>36</v>
      </c>
      <c r="O77" s="9" t="s">
        <v>1420</v>
      </c>
      <c r="P77" s="9" t="s">
        <v>160</v>
      </c>
      <c r="Q77" s="9"/>
    </row>
    <row r="78" spans="1:17" ht="60">
      <c r="A78" s="9" t="s">
        <v>18</v>
      </c>
      <c r="B78" s="9" t="s">
        <v>154</v>
      </c>
      <c r="C78" s="9">
        <v>27</v>
      </c>
      <c r="D78" s="9" t="s">
        <v>1465</v>
      </c>
      <c r="E78" s="9" t="s">
        <v>33</v>
      </c>
      <c r="F78" s="18">
        <v>2020.01</v>
      </c>
      <c r="G78" s="18">
        <v>2020.12</v>
      </c>
      <c r="H78" s="18" t="s">
        <v>1466</v>
      </c>
      <c r="I78" s="9" t="s">
        <v>237</v>
      </c>
      <c r="J78" s="9" t="s">
        <v>162</v>
      </c>
      <c r="K78" s="9" t="s">
        <v>162</v>
      </c>
      <c r="L78" s="9" t="s">
        <v>154</v>
      </c>
      <c r="M78" s="9" t="s">
        <v>181</v>
      </c>
      <c r="N78" s="9">
        <v>10</v>
      </c>
      <c r="O78" s="9" t="s">
        <v>167</v>
      </c>
      <c r="P78" s="9" t="s">
        <v>160</v>
      </c>
      <c r="Q78" s="25"/>
    </row>
    <row r="79" spans="1:17" ht="60">
      <c r="A79" s="9" t="s">
        <v>18</v>
      </c>
      <c r="B79" s="9" t="s">
        <v>154</v>
      </c>
      <c r="C79" s="9">
        <v>28</v>
      </c>
      <c r="D79" s="9" t="s">
        <v>1467</v>
      </c>
      <c r="E79" s="9" t="s">
        <v>33</v>
      </c>
      <c r="F79" s="18">
        <v>2020.01</v>
      </c>
      <c r="G79" s="18">
        <v>2020.12</v>
      </c>
      <c r="H79" s="18" t="s">
        <v>1468</v>
      </c>
      <c r="I79" s="9" t="s">
        <v>237</v>
      </c>
      <c r="J79" s="9" t="s">
        <v>162</v>
      </c>
      <c r="K79" s="9" t="s">
        <v>162</v>
      </c>
      <c r="L79" s="9" t="s">
        <v>154</v>
      </c>
      <c r="M79" s="9" t="s">
        <v>181</v>
      </c>
      <c r="N79" s="9">
        <v>26</v>
      </c>
      <c r="O79" s="9" t="s">
        <v>167</v>
      </c>
      <c r="P79" s="9" t="s">
        <v>160</v>
      </c>
      <c r="Q79" s="25"/>
    </row>
    <row r="80" spans="1:17" s="1" customFormat="1" ht="25.5" customHeight="1">
      <c r="A80" s="6" t="s">
        <v>214</v>
      </c>
      <c r="B80" s="7"/>
      <c r="C80" s="8">
        <v>28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>
        <f>SUM(N52:N79)</f>
        <v>1122</v>
      </c>
      <c r="O80" s="8"/>
      <c r="P80" s="8"/>
      <c r="Q80" s="8"/>
    </row>
    <row r="81" spans="1:17" ht="51">
      <c r="A81" s="9" t="s">
        <v>18</v>
      </c>
      <c r="B81" s="9" t="s">
        <v>215</v>
      </c>
      <c r="C81" s="9">
        <v>1</v>
      </c>
      <c r="D81" s="9" t="s">
        <v>1469</v>
      </c>
      <c r="E81" s="9" t="s">
        <v>235</v>
      </c>
      <c r="F81" s="19">
        <v>43831</v>
      </c>
      <c r="G81" s="19">
        <v>44166</v>
      </c>
      <c r="H81" s="9" t="s">
        <v>1470</v>
      </c>
      <c r="I81" s="9" t="s">
        <v>950</v>
      </c>
      <c r="J81" s="9" t="s">
        <v>1471</v>
      </c>
      <c r="K81" s="9" t="s">
        <v>220</v>
      </c>
      <c r="L81" s="9" t="s">
        <v>215</v>
      </c>
      <c r="M81" s="9" t="s">
        <v>221</v>
      </c>
      <c r="N81" s="9">
        <v>60</v>
      </c>
      <c r="O81" s="9" t="s">
        <v>1472</v>
      </c>
      <c r="P81" s="9" t="s">
        <v>223</v>
      </c>
      <c r="Q81" s="9"/>
    </row>
    <row r="82" spans="1:17" ht="51">
      <c r="A82" s="9" t="s">
        <v>18</v>
      </c>
      <c r="B82" s="9" t="s">
        <v>215</v>
      </c>
      <c r="C82" s="9">
        <v>2</v>
      </c>
      <c r="D82" s="9" t="s">
        <v>1473</v>
      </c>
      <c r="E82" s="9" t="s">
        <v>1474</v>
      </c>
      <c r="F82" s="19">
        <v>43831</v>
      </c>
      <c r="G82" s="19">
        <v>44166</v>
      </c>
      <c r="H82" s="9" t="s">
        <v>1475</v>
      </c>
      <c r="I82" s="9" t="s">
        <v>1476</v>
      </c>
      <c r="J82" s="9" t="s">
        <v>1477</v>
      </c>
      <c r="K82" s="9" t="s">
        <v>951</v>
      </c>
      <c r="L82" s="9" t="s">
        <v>215</v>
      </c>
      <c r="M82" s="9" t="s">
        <v>221</v>
      </c>
      <c r="N82" s="9">
        <v>90</v>
      </c>
      <c r="O82" s="9" t="s">
        <v>1478</v>
      </c>
      <c r="P82" s="9" t="s">
        <v>223</v>
      </c>
      <c r="Q82" s="9"/>
    </row>
    <row r="83" spans="1:17" s="1" customFormat="1" ht="25.5" customHeight="1">
      <c r="A83" s="6" t="s">
        <v>244</v>
      </c>
      <c r="B83" s="7"/>
      <c r="C83" s="8">
        <v>2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>
        <f>SUM(N81:N82)</f>
        <v>150</v>
      </c>
      <c r="O83" s="8"/>
      <c r="P83" s="8"/>
      <c r="Q83" s="8"/>
    </row>
    <row r="84" spans="1:17" ht="36">
      <c r="A84" s="11" t="s">
        <v>18</v>
      </c>
      <c r="B84" s="11" t="s">
        <v>245</v>
      </c>
      <c r="C84" s="11">
        <v>1</v>
      </c>
      <c r="D84" s="11" t="s">
        <v>1479</v>
      </c>
      <c r="E84" s="11" t="s">
        <v>33</v>
      </c>
      <c r="F84" s="11">
        <v>2020.01</v>
      </c>
      <c r="G84" s="11">
        <v>2020.12</v>
      </c>
      <c r="H84" s="11" t="s">
        <v>1480</v>
      </c>
      <c r="I84" s="11" t="s">
        <v>237</v>
      </c>
      <c r="J84" s="11" t="s">
        <v>248</v>
      </c>
      <c r="K84" s="11" t="s">
        <v>249</v>
      </c>
      <c r="L84" s="11" t="s">
        <v>245</v>
      </c>
      <c r="M84" s="11" t="s">
        <v>38</v>
      </c>
      <c r="N84" s="11">
        <v>80</v>
      </c>
      <c r="O84" s="11" t="s">
        <v>250</v>
      </c>
      <c r="P84" s="11" t="s">
        <v>251</v>
      </c>
      <c r="Q84" s="11"/>
    </row>
    <row r="85" spans="1:17" ht="36">
      <c r="A85" s="11" t="s">
        <v>18</v>
      </c>
      <c r="B85" s="11" t="s">
        <v>245</v>
      </c>
      <c r="C85" s="11">
        <v>2</v>
      </c>
      <c r="D85" s="11" t="s">
        <v>1481</v>
      </c>
      <c r="E85" s="11" t="s">
        <v>48</v>
      </c>
      <c r="F85" s="11">
        <v>2020.01</v>
      </c>
      <c r="G85" s="11">
        <v>2020.12</v>
      </c>
      <c r="H85" s="11" t="s">
        <v>1482</v>
      </c>
      <c r="I85" s="11" t="s">
        <v>23</v>
      </c>
      <c r="J85" s="11" t="s">
        <v>255</v>
      </c>
      <c r="K85" s="11" t="s">
        <v>256</v>
      </c>
      <c r="L85" s="11" t="s">
        <v>245</v>
      </c>
      <c r="M85" s="11" t="s">
        <v>38</v>
      </c>
      <c r="N85" s="11">
        <v>32</v>
      </c>
      <c r="O85" s="11" t="s">
        <v>250</v>
      </c>
      <c r="P85" s="11" t="s">
        <v>251</v>
      </c>
      <c r="Q85" s="11"/>
    </row>
    <row r="86" spans="1:17" ht="36">
      <c r="A86" s="11" t="s">
        <v>18</v>
      </c>
      <c r="B86" s="11" t="s">
        <v>245</v>
      </c>
      <c r="C86" s="11">
        <v>3</v>
      </c>
      <c r="D86" s="11" t="s">
        <v>1483</v>
      </c>
      <c r="E86" s="11" t="s">
        <v>48</v>
      </c>
      <c r="F86" s="11">
        <v>2020.01</v>
      </c>
      <c r="G86" s="11">
        <v>2020.12</v>
      </c>
      <c r="H86" s="11" t="s">
        <v>1484</v>
      </c>
      <c r="I86" s="11" t="s">
        <v>23</v>
      </c>
      <c r="J86" s="11" t="s">
        <v>255</v>
      </c>
      <c r="K86" s="11" t="s">
        <v>256</v>
      </c>
      <c r="L86" s="11" t="s">
        <v>245</v>
      </c>
      <c r="M86" s="11" t="s">
        <v>38</v>
      </c>
      <c r="N86" s="11">
        <v>3</v>
      </c>
      <c r="O86" s="11" t="s">
        <v>250</v>
      </c>
      <c r="P86" s="11" t="s">
        <v>251</v>
      </c>
      <c r="Q86" s="11"/>
    </row>
    <row r="87" spans="1:17" ht="72">
      <c r="A87" s="11" t="s">
        <v>18</v>
      </c>
      <c r="B87" s="11" t="s">
        <v>245</v>
      </c>
      <c r="C87" s="11">
        <v>4</v>
      </c>
      <c r="D87" s="11" t="s">
        <v>1485</v>
      </c>
      <c r="E87" s="11" t="s">
        <v>48</v>
      </c>
      <c r="F87" s="11">
        <v>2020.01</v>
      </c>
      <c r="G87" s="11">
        <v>2020.12</v>
      </c>
      <c r="H87" s="11" t="s">
        <v>1486</v>
      </c>
      <c r="I87" s="11" t="s">
        <v>23</v>
      </c>
      <c r="J87" s="11" t="s">
        <v>255</v>
      </c>
      <c r="K87" s="11" t="s">
        <v>256</v>
      </c>
      <c r="L87" s="11" t="s">
        <v>245</v>
      </c>
      <c r="M87" s="11" t="s">
        <v>38</v>
      </c>
      <c r="N87" s="11">
        <v>4.7</v>
      </c>
      <c r="O87" s="11" t="s">
        <v>250</v>
      </c>
      <c r="P87" s="11" t="s">
        <v>251</v>
      </c>
      <c r="Q87" s="11"/>
    </row>
    <row r="88" spans="1:17" ht="36">
      <c r="A88" s="11" t="s">
        <v>18</v>
      </c>
      <c r="B88" s="11" t="s">
        <v>245</v>
      </c>
      <c r="C88" s="11">
        <v>5</v>
      </c>
      <c r="D88" s="11" t="s">
        <v>1487</v>
      </c>
      <c r="E88" s="11" t="s">
        <v>48</v>
      </c>
      <c r="F88" s="11">
        <v>2020.01</v>
      </c>
      <c r="G88" s="11">
        <v>2020.12</v>
      </c>
      <c r="H88" s="11" t="s">
        <v>972</v>
      </c>
      <c r="I88" s="11" t="s">
        <v>23</v>
      </c>
      <c r="J88" s="11" t="s">
        <v>255</v>
      </c>
      <c r="K88" s="11" t="s">
        <v>256</v>
      </c>
      <c r="L88" s="11" t="s">
        <v>245</v>
      </c>
      <c r="M88" s="11" t="s">
        <v>38</v>
      </c>
      <c r="N88" s="11">
        <v>1.1</v>
      </c>
      <c r="O88" s="11" t="s">
        <v>250</v>
      </c>
      <c r="P88" s="11" t="s">
        <v>251</v>
      </c>
      <c r="Q88" s="11"/>
    </row>
    <row r="89" spans="1:17" ht="36">
      <c r="A89" s="11" t="s">
        <v>18</v>
      </c>
      <c r="B89" s="11" t="s">
        <v>245</v>
      </c>
      <c r="C89" s="11">
        <v>6</v>
      </c>
      <c r="D89" s="11" t="s">
        <v>1488</v>
      </c>
      <c r="E89" s="11" t="s">
        <v>33</v>
      </c>
      <c r="F89" s="11">
        <v>2020.01</v>
      </c>
      <c r="G89" s="11">
        <v>2020.12</v>
      </c>
      <c r="H89" s="11" t="s">
        <v>1489</v>
      </c>
      <c r="I89" s="11" t="s">
        <v>23</v>
      </c>
      <c r="J89" s="11" t="s">
        <v>255</v>
      </c>
      <c r="K89" s="11" t="s">
        <v>256</v>
      </c>
      <c r="L89" s="11" t="s">
        <v>245</v>
      </c>
      <c r="M89" s="11" t="s">
        <v>38</v>
      </c>
      <c r="N89" s="11">
        <v>3.5</v>
      </c>
      <c r="O89" s="11" t="s">
        <v>250</v>
      </c>
      <c r="P89" s="11" t="s">
        <v>251</v>
      </c>
      <c r="Q89" s="11"/>
    </row>
    <row r="90" spans="1:17" ht="36">
      <c r="A90" s="11" t="s">
        <v>18</v>
      </c>
      <c r="B90" s="11" t="s">
        <v>245</v>
      </c>
      <c r="C90" s="11">
        <v>7</v>
      </c>
      <c r="D90" s="11" t="s">
        <v>1490</v>
      </c>
      <c r="E90" s="11" t="s">
        <v>97</v>
      </c>
      <c r="F90" s="11">
        <v>2020.01</v>
      </c>
      <c r="G90" s="11">
        <v>2020.12</v>
      </c>
      <c r="H90" s="11" t="s">
        <v>976</v>
      </c>
      <c r="I90" s="11" t="s">
        <v>23</v>
      </c>
      <c r="J90" s="11" t="s">
        <v>255</v>
      </c>
      <c r="K90" s="11" t="s">
        <v>256</v>
      </c>
      <c r="L90" s="11" t="s">
        <v>245</v>
      </c>
      <c r="M90" s="11" t="s">
        <v>38</v>
      </c>
      <c r="N90" s="11">
        <v>10</v>
      </c>
      <c r="O90" s="11" t="s">
        <v>250</v>
      </c>
      <c r="P90" s="11" t="s">
        <v>251</v>
      </c>
      <c r="Q90" s="11"/>
    </row>
    <row r="91" spans="1:17" ht="36">
      <c r="A91" s="11" t="s">
        <v>18</v>
      </c>
      <c r="B91" s="11" t="s">
        <v>245</v>
      </c>
      <c r="C91" s="11">
        <v>8</v>
      </c>
      <c r="D91" s="11" t="s">
        <v>1491</v>
      </c>
      <c r="E91" s="11" t="s">
        <v>97</v>
      </c>
      <c r="F91" s="11">
        <v>2020.01</v>
      </c>
      <c r="G91" s="11">
        <v>2020.12</v>
      </c>
      <c r="H91" s="11" t="s">
        <v>1492</v>
      </c>
      <c r="I91" s="11" t="s">
        <v>23</v>
      </c>
      <c r="J91" s="11" t="s">
        <v>255</v>
      </c>
      <c r="K91" s="11" t="s">
        <v>256</v>
      </c>
      <c r="L91" s="11" t="s">
        <v>245</v>
      </c>
      <c r="M91" s="11" t="s">
        <v>38</v>
      </c>
      <c r="N91" s="11">
        <v>20</v>
      </c>
      <c r="O91" s="11" t="s">
        <v>250</v>
      </c>
      <c r="P91" s="11" t="s">
        <v>251</v>
      </c>
      <c r="Q91" s="11"/>
    </row>
    <row r="92" spans="1:17" ht="36">
      <c r="A92" s="11" t="s">
        <v>18</v>
      </c>
      <c r="B92" s="11" t="s">
        <v>245</v>
      </c>
      <c r="C92" s="11">
        <v>9</v>
      </c>
      <c r="D92" s="11" t="s">
        <v>1493</v>
      </c>
      <c r="E92" s="11" t="s">
        <v>48</v>
      </c>
      <c r="F92" s="11">
        <v>2020.01</v>
      </c>
      <c r="G92" s="11">
        <v>2020.12</v>
      </c>
      <c r="H92" s="11" t="s">
        <v>1494</v>
      </c>
      <c r="I92" s="11" t="s">
        <v>23</v>
      </c>
      <c r="J92" s="11" t="s">
        <v>255</v>
      </c>
      <c r="K92" s="11" t="s">
        <v>256</v>
      </c>
      <c r="L92" s="11" t="s">
        <v>245</v>
      </c>
      <c r="M92" s="11" t="s">
        <v>38</v>
      </c>
      <c r="N92" s="11">
        <v>3</v>
      </c>
      <c r="O92" s="11" t="s">
        <v>250</v>
      </c>
      <c r="P92" s="11" t="s">
        <v>251</v>
      </c>
      <c r="Q92" s="11"/>
    </row>
    <row r="93" spans="1:17" ht="36">
      <c r="A93" s="11" t="s">
        <v>18</v>
      </c>
      <c r="B93" s="11" t="s">
        <v>245</v>
      </c>
      <c r="C93" s="11">
        <v>10</v>
      </c>
      <c r="D93" s="11" t="s">
        <v>1495</v>
      </c>
      <c r="E93" s="11" t="s">
        <v>97</v>
      </c>
      <c r="F93" s="11">
        <v>2020.01</v>
      </c>
      <c r="G93" s="11">
        <v>2020.12</v>
      </c>
      <c r="H93" s="11" t="s">
        <v>1496</v>
      </c>
      <c r="I93" s="11" t="s">
        <v>23</v>
      </c>
      <c r="J93" s="11" t="s">
        <v>990</v>
      </c>
      <c r="K93" s="11" t="s">
        <v>991</v>
      </c>
      <c r="L93" s="11" t="s">
        <v>245</v>
      </c>
      <c r="M93" s="11" t="s">
        <v>38</v>
      </c>
      <c r="N93" s="11">
        <v>5</v>
      </c>
      <c r="O93" s="11" t="s">
        <v>250</v>
      </c>
      <c r="P93" s="11" t="s">
        <v>251</v>
      </c>
      <c r="Q93" s="11"/>
    </row>
    <row r="94" spans="1:17" ht="36">
      <c r="A94" s="11" t="s">
        <v>18</v>
      </c>
      <c r="B94" s="11" t="s">
        <v>245</v>
      </c>
      <c r="C94" s="11">
        <v>11</v>
      </c>
      <c r="D94" s="11" t="s">
        <v>1497</v>
      </c>
      <c r="E94" s="11" t="s">
        <v>97</v>
      </c>
      <c r="F94" s="11">
        <v>2020.01</v>
      </c>
      <c r="G94" s="11">
        <v>2020.12</v>
      </c>
      <c r="H94" s="11" t="s">
        <v>989</v>
      </c>
      <c r="I94" s="11" t="s">
        <v>23</v>
      </c>
      <c r="J94" s="11" t="s">
        <v>990</v>
      </c>
      <c r="K94" s="11" t="s">
        <v>991</v>
      </c>
      <c r="L94" s="11" t="s">
        <v>245</v>
      </c>
      <c r="M94" s="11" t="s">
        <v>38</v>
      </c>
      <c r="N94" s="11">
        <v>9</v>
      </c>
      <c r="O94" s="11" t="s">
        <v>250</v>
      </c>
      <c r="P94" s="11" t="s">
        <v>251</v>
      </c>
      <c r="Q94" s="11"/>
    </row>
    <row r="95" spans="1:17" ht="36">
      <c r="A95" s="11" t="s">
        <v>18</v>
      </c>
      <c r="B95" s="11" t="s">
        <v>245</v>
      </c>
      <c r="C95" s="11">
        <v>12</v>
      </c>
      <c r="D95" s="11" t="s">
        <v>1498</v>
      </c>
      <c r="E95" s="11" t="s">
        <v>97</v>
      </c>
      <c r="F95" s="11">
        <v>2020.01</v>
      </c>
      <c r="G95" s="11">
        <v>2020.12</v>
      </c>
      <c r="H95" s="11" t="s">
        <v>1499</v>
      </c>
      <c r="I95" s="11" t="s">
        <v>23</v>
      </c>
      <c r="J95" s="11" t="s">
        <v>990</v>
      </c>
      <c r="K95" s="11" t="s">
        <v>991</v>
      </c>
      <c r="L95" s="11" t="s">
        <v>245</v>
      </c>
      <c r="M95" s="11" t="s">
        <v>38</v>
      </c>
      <c r="N95" s="11">
        <v>10</v>
      </c>
      <c r="O95" s="11" t="s">
        <v>250</v>
      </c>
      <c r="P95" s="11" t="s">
        <v>251</v>
      </c>
      <c r="Q95" s="11"/>
    </row>
    <row r="96" spans="1:17" ht="36">
      <c r="A96" s="11" t="s">
        <v>18</v>
      </c>
      <c r="B96" s="11" t="s">
        <v>245</v>
      </c>
      <c r="C96" s="11">
        <v>13</v>
      </c>
      <c r="D96" s="11" t="s">
        <v>1500</v>
      </c>
      <c r="E96" s="11" t="s">
        <v>48</v>
      </c>
      <c r="F96" s="11">
        <v>2020.01</v>
      </c>
      <c r="G96" s="11">
        <v>2020.12</v>
      </c>
      <c r="H96" s="11" t="s">
        <v>1501</v>
      </c>
      <c r="I96" s="11" t="s">
        <v>23</v>
      </c>
      <c r="J96" s="11" t="s">
        <v>261</v>
      </c>
      <c r="K96" s="11" t="s">
        <v>262</v>
      </c>
      <c r="L96" s="11" t="s">
        <v>245</v>
      </c>
      <c r="M96" s="11" t="s">
        <v>38</v>
      </c>
      <c r="N96" s="11">
        <v>3</v>
      </c>
      <c r="O96" s="11" t="s">
        <v>250</v>
      </c>
      <c r="P96" s="14" t="s">
        <v>251</v>
      </c>
      <c r="Q96" s="11"/>
    </row>
    <row r="97" spans="1:17" ht="36">
      <c r="A97" s="11" t="s">
        <v>18</v>
      </c>
      <c r="B97" s="11" t="s">
        <v>245</v>
      </c>
      <c r="C97" s="11">
        <v>14</v>
      </c>
      <c r="D97" s="11" t="s">
        <v>1502</v>
      </c>
      <c r="E97" s="11" t="s">
        <v>97</v>
      </c>
      <c r="F97" s="11">
        <v>2020.01</v>
      </c>
      <c r="G97" s="11">
        <v>2020.12</v>
      </c>
      <c r="H97" s="11" t="s">
        <v>1503</v>
      </c>
      <c r="I97" s="11" t="s">
        <v>23</v>
      </c>
      <c r="J97" s="11" t="s">
        <v>261</v>
      </c>
      <c r="K97" s="11" t="s">
        <v>262</v>
      </c>
      <c r="L97" s="11" t="s">
        <v>245</v>
      </c>
      <c r="M97" s="11" t="s">
        <v>38</v>
      </c>
      <c r="N97" s="11">
        <v>36</v>
      </c>
      <c r="O97" s="11" t="s">
        <v>250</v>
      </c>
      <c r="P97" s="11" t="s">
        <v>251</v>
      </c>
      <c r="Q97" s="11"/>
    </row>
    <row r="98" spans="1:17" ht="36">
      <c r="A98" s="11" t="s">
        <v>18</v>
      </c>
      <c r="B98" s="11" t="s">
        <v>245</v>
      </c>
      <c r="C98" s="11">
        <v>15</v>
      </c>
      <c r="D98" s="11" t="s">
        <v>1504</v>
      </c>
      <c r="E98" s="11" t="s">
        <v>48</v>
      </c>
      <c r="F98" s="11">
        <v>2020.01</v>
      </c>
      <c r="G98" s="11">
        <v>2020.12</v>
      </c>
      <c r="H98" s="11" t="s">
        <v>1505</v>
      </c>
      <c r="I98" s="11" t="s">
        <v>23</v>
      </c>
      <c r="J98" s="11" t="s">
        <v>261</v>
      </c>
      <c r="K98" s="11" t="s">
        <v>262</v>
      </c>
      <c r="L98" s="11" t="s">
        <v>245</v>
      </c>
      <c r="M98" s="11" t="s">
        <v>38</v>
      </c>
      <c r="N98" s="11">
        <v>16</v>
      </c>
      <c r="O98" s="11" t="s">
        <v>250</v>
      </c>
      <c r="P98" s="11" t="s">
        <v>251</v>
      </c>
      <c r="Q98" s="11"/>
    </row>
    <row r="99" spans="1:17" ht="36">
      <c r="A99" s="11" t="s">
        <v>18</v>
      </c>
      <c r="B99" s="11" t="s">
        <v>245</v>
      </c>
      <c r="C99" s="11">
        <v>16</v>
      </c>
      <c r="D99" s="11" t="s">
        <v>1506</v>
      </c>
      <c r="E99" s="11" t="s">
        <v>189</v>
      </c>
      <c r="F99" s="11">
        <v>2020.01</v>
      </c>
      <c r="G99" s="11">
        <v>2020.12</v>
      </c>
      <c r="H99" s="11" t="s">
        <v>1507</v>
      </c>
      <c r="I99" s="11" t="s">
        <v>23</v>
      </c>
      <c r="J99" s="11" t="s">
        <v>261</v>
      </c>
      <c r="K99" s="11" t="s">
        <v>262</v>
      </c>
      <c r="L99" s="11" t="s">
        <v>245</v>
      </c>
      <c r="M99" s="11" t="s">
        <v>38</v>
      </c>
      <c r="N99" s="11">
        <v>3</v>
      </c>
      <c r="O99" s="11" t="s">
        <v>250</v>
      </c>
      <c r="P99" s="11" t="s">
        <v>251</v>
      </c>
      <c r="Q99" s="11"/>
    </row>
    <row r="100" spans="1:17" ht="36">
      <c r="A100" s="11" t="s">
        <v>18</v>
      </c>
      <c r="B100" s="11" t="s">
        <v>245</v>
      </c>
      <c r="C100" s="11">
        <v>17</v>
      </c>
      <c r="D100" s="11" t="s">
        <v>1508</v>
      </c>
      <c r="E100" s="11" t="s">
        <v>33</v>
      </c>
      <c r="F100" s="11">
        <v>2020.01</v>
      </c>
      <c r="G100" s="11">
        <v>2020.12</v>
      </c>
      <c r="H100" s="11" t="s">
        <v>1509</v>
      </c>
      <c r="I100" s="11" t="s">
        <v>237</v>
      </c>
      <c r="J100" s="11" t="s">
        <v>261</v>
      </c>
      <c r="K100" s="11" t="s">
        <v>262</v>
      </c>
      <c r="L100" s="11" t="s">
        <v>245</v>
      </c>
      <c r="M100" s="11" t="s">
        <v>38</v>
      </c>
      <c r="N100" s="11">
        <v>6</v>
      </c>
      <c r="O100" s="11" t="s">
        <v>250</v>
      </c>
      <c r="P100" s="11" t="s">
        <v>251</v>
      </c>
      <c r="Q100" s="11"/>
    </row>
    <row r="101" spans="1:17" ht="36">
      <c r="A101" s="11" t="s">
        <v>18</v>
      </c>
      <c r="B101" s="11" t="s">
        <v>245</v>
      </c>
      <c r="C101" s="11">
        <v>18</v>
      </c>
      <c r="D101" s="11" t="s">
        <v>1510</v>
      </c>
      <c r="E101" s="11" t="s">
        <v>48</v>
      </c>
      <c r="F101" s="11">
        <v>2020.01</v>
      </c>
      <c r="G101" s="11">
        <v>2020.12</v>
      </c>
      <c r="H101" s="11" t="s">
        <v>1511</v>
      </c>
      <c r="I101" s="11" t="s">
        <v>23</v>
      </c>
      <c r="J101" s="11" t="s">
        <v>261</v>
      </c>
      <c r="K101" s="11" t="s">
        <v>262</v>
      </c>
      <c r="L101" s="11" t="s">
        <v>245</v>
      </c>
      <c r="M101" s="11" t="s">
        <v>38</v>
      </c>
      <c r="N101" s="11">
        <v>20</v>
      </c>
      <c r="O101" s="11" t="s">
        <v>250</v>
      </c>
      <c r="P101" s="11" t="s">
        <v>251</v>
      </c>
      <c r="Q101" s="11"/>
    </row>
    <row r="102" spans="1:17" ht="36">
      <c r="A102" s="11" t="s">
        <v>18</v>
      </c>
      <c r="B102" s="11" t="s">
        <v>245</v>
      </c>
      <c r="C102" s="11">
        <v>19</v>
      </c>
      <c r="D102" s="11" t="s">
        <v>1512</v>
      </c>
      <c r="E102" s="11" t="s">
        <v>48</v>
      </c>
      <c r="F102" s="11">
        <v>2020.01</v>
      </c>
      <c r="G102" s="11">
        <v>2020.12</v>
      </c>
      <c r="H102" s="11" t="s">
        <v>1513</v>
      </c>
      <c r="I102" s="11" t="s">
        <v>23</v>
      </c>
      <c r="J102" s="11" t="s">
        <v>261</v>
      </c>
      <c r="K102" s="11" t="s">
        <v>262</v>
      </c>
      <c r="L102" s="11" t="s">
        <v>245</v>
      </c>
      <c r="M102" s="11" t="s">
        <v>38</v>
      </c>
      <c r="N102" s="11">
        <v>6</v>
      </c>
      <c r="O102" s="11" t="s">
        <v>250</v>
      </c>
      <c r="P102" s="11" t="s">
        <v>251</v>
      </c>
      <c r="Q102" s="11"/>
    </row>
    <row r="103" spans="1:17" ht="36">
      <c r="A103" s="11" t="s">
        <v>18</v>
      </c>
      <c r="B103" s="11" t="s">
        <v>245</v>
      </c>
      <c r="C103" s="11">
        <v>20</v>
      </c>
      <c r="D103" s="11" t="s">
        <v>1514</v>
      </c>
      <c r="E103" s="11" t="s">
        <v>97</v>
      </c>
      <c r="F103" s="11">
        <v>2020.01</v>
      </c>
      <c r="G103" s="11">
        <v>2020.12</v>
      </c>
      <c r="H103" s="11" t="s">
        <v>1515</v>
      </c>
      <c r="I103" s="11" t="s">
        <v>23</v>
      </c>
      <c r="J103" s="11" t="s">
        <v>261</v>
      </c>
      <c r="K103" s="11" t="s">
        <v>262</v>
      </c>
      <c r="L103" s="11" t="s">
        <v>245</v>
      </c>
      <c r="M103" s="11" t="s">
        <v>38</v>
      </c>
      <c r="N103" s="11">
        <v>11</v>
      </c>
      <c r="O103" s="11" t="s">
        <v>250</v>
      </c>
      <c r="P103" s="11" t="s">
        <v>251</v>
      </c>
      <c r="Q103" s="11"/>
    </row>
    <row r="104" spans="1:17" ht="36">
      <c r="A104" s="11" t="s">
        <v>18</v>
      </c>
      <c r="B104" s="11" t="s">
        <v>245</v>
      </c>
      <c r="C104" s="11">
        <v>21</v>
      </c>
      <c r="D104" s="11" t="s">
        <v>1516</v>
      </c>
      <c r="E104" s="11" t="s">
        <v>97</v>
      </c>
      <c r="F104" s="11">
        <v>2020.01</v>
      </c>
      <c r="G104" s="11">
        <v>2020.12</v>
      </c>
      <c r="H104" s="11" t="s">
        <v>1517</v>
      </c>
      <c r="I104" s="11" t="s">
        <v>23</v>
      </c>
      <c r="J104" s="11" t="s">
        <v>261</v>
      </c>
      <c r="K104" s="11" t="s">
        <v>262</v>
      </c>
      <c r="L104" s="11" t="s">
        <v>245</v>
      </c>
      <c r="M104" s="11" t="s">
        <v>38</v>
      </c>
      <c r="N104" s="11">
        <v>9.6</v>
      </c>
      <c r="O104" s="11" t="s">
        <v>250</v>
      </c>
      <c r="P104" s="11" t="s">
        <v>251</v>
      </c>
      <c r="Q104" s="11"/>
    </row>
    <row r="105" spans="1:17" ht="36">
      <c r="A105" s="11" t="s">
        <v>18</v>
      </c>
      <c r="B105" s="11" t="s">
        <v>245</v>
      </c>
      <c r="C105" s="11">
        <v>22</v>
      </c>
      <c r="D105" s="11" t="s">
        <v>1518</v>
      </c>
      <c r="E105" s="11" t="s">
        <v>33</v>
      </c>
      <c r="F105" s="11">
        <v>2020.01</v>
      </c>
      <c r="G105" s="11">
        <v>2020.12</v>
      </c>
      <c r="H105" s="11" t="s">
        <v>1519</v>
      </c>
      <c r="I105" s="11" t="s">
        <v>23</v>
      </c>
      <c r="J105" s="11" t="s">
        <v>261</v>
      </c>
      <c r="K105" s="11" t="s">
        <v>262</v>
      </c>
      <c r="L105" s="11" t="s">
        <v>245</v>
      </c>
      <c r="M105" s="11" t="s">
        <v>38</v>
      </c>
      <c r="N105" s="11">
        <v>12</v>
      </c>
      <c r="O105" s="11" t="s">
        <v>250</v>
      </c>
      <c r="P105" s="11" t="s">
        <v>251</v>
      </c>
      <c r="Q105" s="11"/>
    </row>
    <row r="106" spans="1:17" ht="36">
      <c r="A106" s="11" t="s">
        <v>18</v>
      </c>
      <c r="B106" s="11" t="s">
        <v>245</v>
      </c>
      <c r="C106" s="11">
        <v>23</v>
      </c>
      <c r="D106" s="11" t="s">
        <v>1520</v>
      </c>
      <c r="E106" s="11" t="s">
        <v>33</v>
      </c>
      <c r="F106" s="11">
        <v>2020.01</v>
      </c>
      <c r="G106" s="11">
        <v>2020.12</v>
      </c>
      <c r="H106" s="11" t="s">
        <v>1521</v>
      </c>
      <c r="I106" s="11" t="s">
        <v>237</v>
      </c>
      <c r="J106" s="11" t="s">
        <v>261</v>
      </c>
      <c r="K106" s="11" t="s">
        <v>262</v>
      </c>
      <c r="L106" s="11" t="s">
        <v>245</v>
      </c>
      <c r="M106" s="11" t="s">
        <v>38</v>
      </c>
      <c r="N106" s="11">
        <v>8.8</v>
      </c>
      <c r="O106" s="11" t="s">
        <v>250</v>
      </c>
      <c r="P106" s="11" t="s">
        <v>251</v>
      </c>
      <c r="Q106" s="11"/>
    </row>
    <row r="107" spans="1:17" ht="36">
      <c r="A107" s="11" t="s">
        <v>18</v>
      </c>
      <c r="B107" s="11" t="s">
        <v>245</v>
      </c>
      <c r="C107" s="11">
        <v>24</v>
      </c>
      <c r="D107" s="11" t="s">
        <v>1522</v>
      </c>
      <c r="E107" s="11" t="s">
        <v>97</v>
      </c>
      <c r="F107" s="11">
        <v>2020.01</v>
      </c>
      <c r="G107" s="11">
        <v>2020.12</v>
      </c>
      <c r="H107" s="11" t="s">
        <v>1523</v>
      </c>
      <c r="I107" s="11" t="s">
        <v>23</v>
      </c>
      <c r="J107" s="11" t="s">
        <v>261</v>
      </c>
      <c r="K107" s="11" t="s">
        <v>262</v>
      </c>
      <c r="L107" s="11" t="s">
        <v>245</v>
      </c>
      <c r="M107" s="11" t="s">
        <v>38</v>
      </c>
      <c r="N107" s="11">
        <v>4.4</v>
      </c>
      <c r="O107" s="11" t="s">
        <v>250</v>
      </c>
      <c r="P107" s="11" t="s">
        <v>251</v>
      </c>
      <c r="Q107" s="11"/>
    </row>
    <row r="108" spans="1:17" ht="36">
      <c r="A108" s="11" t="s">
        <v>18</v>
      </c>
      <c r="B108" s="11" t="s">
        <v>245</v>
      </c>
      <c r="C108" s="11">
        <v>25</v>
      </c>
      <c r="D108" s="11" t="s">
        <v>1524</v>
      </c>
      <c r="E108" s="11" t="s">
        <v>33</v>
      </c>
      <c r="F108" s="11">
        <v>2020.01</v>
      </c>
      <c r="G108" s="11">
        <v>2020.12</v>
      </c>
      <c r="H108" s="11" t="s">
        <v>1525</v>
      </c>
      <c r="I108" s="11" t="s">
        <v>237</v>
      </c>
      <c r="J108" s="11" t="s">
        <v>261</v>
      </c>
      <c r="K108" s="11" t="s">
        <v>262</v>
      </c>
      <c r="L108" s="11" t="s">
        <v>245</v>
      </c>
      <c r="M108" s="11" t="s">
        <v>38</v>
      </c>
      <c r="N108" s="11">
        <v>6</v>
      </c>
      <c r="O108" s="11" t="s">
        <v>250</v>
      </c>
      <c r="P108" s="11" t="s">
        <v>251</v>
      </c>
      <c r="Q108" s="11"/>
    </row>
    <row r="109" spans="1:17" ht="36">
      <c r="A109" s="11" t="s">
        <v>18</v>
      </c>
      <c r="B109" s="11" t="s">
        <v>245</v>
      </c>
      <c r="C109" s="11">
        <v>26</v>
      </c>
      <c r="D109" s="11" t="s">
        <v>1526</v>
      </c>
      <c r="E109" s="11" t="s">
        <v>33</v>
      </c>
      <c r="F109" s="11">
        <v>2020.01</v>
      </c>
      <c r="G109" s="11">
        <v>2020.12</v>
      </c>
      <c r="H109" s="11" t="s">
        <v>1527</v>
      </c>
      <c r="I109" s="11" t="s">
        <v>23</v>
      </c>
      <c r="J109" s="11" t="s">
        <v>261</v>
      </c>
      <c r="K109" s="11" t="s">
        <v>262</v>
      </c>
      <c r="L109" s="11" t="s">
        <v>245</v>
      </c>
      <c r="M109" s="11" t="s">
        <v>38</v>
      </c>
      <c r="N109" s="11">
        <v>90</v>
      </c>
      <c r="O109" s="11" t="s">
        <v>250</v>
      </c>
      <c r="P109" s="11" t="s">
        <v>251</v>
      </c>
      <c r="Q109" s="11"/>
    </row>
    <row r="110" spans="1:17" ht="36">
      <c r="A110" s="11" t="s">
        <v>18</v>
      </c>
      <c r="B110" s="11" t="s">
        <v>245</v>
      </c>
      <c r="C110" s="11">
        <v>27</v>
      </c>
      <c r="D110" s="11" t="s">
        <v>1528</v>
      </c>
      <c r="E110" s="11" t="s">
        <v>48</v>
      </c>
      <c r="F110" s="11">
        <v>2020.01</v>
      </c>
      <c r="G110" s="11">
        <v>2020.12</v>
      </c>
      <c r="H110" s="11" t="s">
        <v>1529</v>
      </c>
      <c r="I110" s="11" t="s">
        <v>23</v>
      </c>
      <c r="J110" s="11" t="s">
        <v>1020</v>
      </c>
      <c r="K110" s="11" t="s">
        <v>1021</v>
      </c>
      <c r="L110" s="11" t="s">
        <v>245</v>
      </c>
      <c r="M110" s="11" t="s">
        <v>38</v>
      </c>
      <c r="N110" s="11">
        <v>35</v>
      </c>
      <c r="O110" s="11" t="s">
        <v>250</v>
      </c>
      <c r="P110" s="11" t="s">
        <v>251</v>
      </c>
      <c r="Q110" s="11"/>
    </row>
    <row r="111" spans="1:17" ht="36">
      <c r="A111" s="11" t="s">
        <v>18</v>
      </c>
      <c r="B111" s="11" t="s">
        <v>245</v>
      </c>
      <c r="C111" s="11">
        <v>28</v>
      </c>
      <c r="D111" s="11" t="s">
        <v>1530</v>
      </c>
      <c r="E111" s="11" t="s">
        <v>48</v>
      </c>
      <c r="F111" s="11">
        <v>2020.01</v>
      </c>
      <c r="G111" s="11">
        <v>2020.12</v>
      </c>
      <c r="H111" s="11" t="s">
        <v>1531</v>
      </c>
      <c r="I111" s="11" t="s">
        <v>23</v>
      </c>
      <c r="J111" s="11" t="s">
        <v>1020</v>
      </c>
      <c r="K111" s="11" t="s">
        <v>1021</v>
      </c>
      <c r="L111" s="11" t="s">
        <v>245</v>
      </c>
      <c r="M111" s="11" t="s">
        <v>38</v>
      </c>
      <c r="N111" s="11">
        <v>10</v>
      </c>
      <c r="O111" s="11" t="s">
        <v>250</v>
      </c>
      <c r="P111" s="11" t="s">
        <v>251</v>
      </c>
      <c r="Q111" s="11"/>
    </row>
    <row r="112" spans="1:17" ht="36">
      <c r="A112" s="11" t="s">
        <v>18</v>
      </c>
      <c r="B112" s="11" t="s">
        <v>245</v>
      </c>
      <c r="C112" s="11">
        <v>29</v>
      </c>
      <c r="D112" s="11" t="s">
        <v>1532</v>
      </c>
      <c r="E112" s="11" t="s">
        <v>48</v>
      </c>
      <c r="F112" s="11">
        <v>2020.01</v>
      </c>
      <c r="G112" s="11">
        <v>2020.12</v>
      </c>
      <c r="H112" s="11" t="s">
        <v>1531</v>
      </c>
      <c r="I112" s="11" t="s">
        <v>23</v>
      </c>
      <c r="J112" s="11" t="s">
        <v>1020</v>
      </c>
      <c r="K112" s="11" t="s">
        <v>1021</v>
      </c>
      <c r="L112" s="11" t="s">
        <v>245</v>
      </c>
      <c r="M112" s="11" t="s">
        <v>38</v>
      </c>
      <c r="N112" s="11">
        <v>10</v>
      </c>
      <c r="O112" s="11" t="s">
        <v>250</v>
      </c>
      <c r="P112" s="11" t="s">
        <v>251</v>
      </c>
      <c r="Q112" s="11"/>
    </row>
    <row r="113" spans="1:17" ht="36">
      <c r="A113" s="11" t="s">
        <v>18</v>
      </c>
      <c r="B113" s="11" t="s">
        <v>245</v>
      </c>
      <c r="C113" s="11">
        <v>30</v>
      </c>
      <c r="D113" s="11" t="s">
        <v>1533</v>
      </c>
      <c r="E113" s="11" t="s">
        <v>33</v>
      </c>
      <c r="F113" s="11">
        <v>2020.01</v>
      </c>
      <c r="G113" s="11">
        <v>2020.12</v>
      </c>
      <c r="H113" s="11" t="s">
        <v>976</v>
      </c>
      <c r="I113" s="11" t="s">
        <v>23</v>
      </c>
      <c r="J113" s="11" t="s">
        <v>1020</v>
      </c>
      <c r="K113" s="11" t="s">
        <v>1021</v>
      </c>
      <c r="L113" s="11" t="s">
        <v>245</v>
      </c>
      <c r="M113" s="11" t="s">
        <v>38</v>
      </c>
      <c r="N113" s="11">
        <v>28</v>
      </c>
      <c r="O113" s="11" t="s">
        <v>250</v>
      </c>
      <c r="P113" s="14" t="s">
        <v>251</v>
      </c>
      <c r="Q113" s="11"/>
    </row>
    <row r="114" spans="1:17" ht="36">
      <c r="A114" s="11" t="s">
        <v>18</v>
      </c>
      <c r="B114" s="11" t="s">
        <v>245</v>
      </c>
      <c r="C114" s="11">
        <v>31</v>
      </c>
      <c r="D114" s="11" t="s">
        <v>1534</v>
      </c>
      <c r="E114" s="11" t="s">
        <v>253</v>
      </c>
      <c r="F114" s="11">
        <v>2020.01</v>
      </c>
      <c r="G114" s="11">
        <v>2020.12</v>
      </c>
      <c r="H114" s="11" t="s">
        <v>1535</v>
      </c>
      <c r="I114" s="11" t="s">
        <v>23</v>
      </c>
      <c r="J114" s="11" t="s">
        <v>1020</v>
      </c>
      <c r="K114" s="11" t="s">
        <v>1021</v>
      </c>
      <c r="L114" s="11" t="s">
        <v>245</v>
      </c>
      <c r="M114" s="11" t="s">
        <v>38</v>
      </c>
      <c r="N114" s="11">
        <v>5</v>
      </c>
      <c r="O114" s="11" t="s">
        <v>250</v>
      </c>
      <c r="P114" s="14" t="s">
        <v>251</v>
      </c>
      <c r="Q114" s="11"/>
    </row>
    <row r="115" spans="1:17" ht="36">
      <c r="A115" s="11" t="s">
        <v>18</v>
      </c>
      <c r="B115" s="11" t="s">
        <v>245</v>
      </c>
      <c r="C115" s="11">
        <v>32</v>
      </c>
      <c r="D115" s="11" t="s">
        <v>1536</v>
      </c>
      <c r="E115" s="11" t="s">
        <v>48</v>
      </c>
      <c r="F115" s="11">
        <v>2020.01</v>
      </c>
      <c r="G115" s="11">
        <v>2020.12</v>
      </c>
      <c r="H115" s="11" t="s">
        <v>1392</v>
      </c>
      <c r="I115" s="11" t="s">
        <v>23</v>
      </c>
      <c r="J115" s="11" t="s">
        <v>1020</v>
      </c>
      <c r="K115" s="11" t="s">
        <v>1021</v>
      </c>
      <c r="L115" s="11" t="s">
        <v>245</v>
      </c>
      <c r="M115" s="11" t="s">
        <v>38</v>
      </c>
      <c r="N115" s="11">
        <v>6</v>
      </c>
      <c r="O115" s="11" t="s">
        <v>250</v>
      </c>
      <c r="P115" s="11" t="s">
        <v>251</v>
      </c>
      <c r="Q115" s="11"/>
    </row>
    <row r="116" spans="1:17" ht="36">
      <c r="A116" s="11" t="s">
        <v>18</v>
      </c>
      <c r="B116" s="11" t="s">
        <v>245</v>
      </c>
      <c r="C116" s="11">
        <v>33</v>
      </c>
      <c r="D116" s="11" t="s">
        <v>1537</v>
      </c>
      <c r="E116" s="11" t="s">
        <v>33</v>
      </c>
      <c r="F116" s="11">
        <v>2020.01</v>
      </c>
      <c r="G116" s="11">
        <v>2020.12</v>
      </c>
      <c r="H116" s="11" t="s">
        <v>1538</v>
      </c>
      <c r="I116" s="11" t="s">
        <v>197</v>
      </c>
      <c r="J116" s="11" t="s">
        <v>1020</v>
      </c>
      <c r="K116" s="11" t="s">
        <v>1021</v>
      </c>
      <c r="L116" s="11" t="s">
        <v>245</v>
      </c>
      <c r="M116" s="11" t="s">
        <v>38</v>
      </c>
      <c r="N116" s="11">
        <v>5</v>
      </c>
      <c r="O116" s="11" t="s">
        <v>250</v>
      </c>
      <c r="P116" s="11" t="s">
        <v>251</v>
      </c>
      <c r="Q116" s="11"/>
    </row>
    <row r="117" spans="1:17" s="1" customFormat="1" ht="25.5" customHeight="1">
      <c r="A117" s="6" t="s">
        <v>276</v>
      </c>
      <c r="B117" s="7"/>
      <c r="C117" s="8">
        <v>33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>
        <f>SUM(N84:N116)</f>
        <v>512.1</v>
      </c>
      <c r="O117" s="8"/>
      <c r="P117" s="8"/>
      <c r="Q117" s="8"/>
    </row>
    <row r="118" spans="1:17" ht="36">
      <c r="A118" s="9" t="s">
        <v>18</v>
      </c>
      <c r="B118" s="9" t="s">
        <v>277</v>
      </c>
      <c r="C118" s="9">
        <v>1</v>
      </c>
      <c r="D118" s="20" t="s">
        <v>1539</v>
      </c>
      <c r="E118" s="20" t="s">
        <v>48</v>
      </c>
      <c r="F118" s="21">
        <v>43831</v>
      </c>
      <c r="G118" s="22">
        <v>44166</v>
      </c>
      <c r="H118" s="20" t="s">
        <v>1540</v>
      </c>
      <c r="I118" s="20" t="s">
        <v>281</v>
      </c>
      <c r="J118" s="20" t="s">
        <v>1541</v>
      </c>
      <c r="K118" s="9" t="s">
        <v>283</v>
      </c>
      <c r="L118" s="9" t="s">
        <v>277</v>
      </c>
      <c r="M118" s="20" t="s">
        <v>284</v>
      </c>
      <c r="N118" s="9">
        <v>95</v>
      </c>
      <c r="O118" s="20" t="s">
        <v>285</v>
      </c>
      <c r="P118" s="20" t="s">
        <v>286</v>
      </c>
      <c r="Q118" s="9"/>
    </row>
    <row r="119" spans="1:17" ht="36">
      <c r="A119" s="9" t="s">
        <v>18</v>
      </c>
      <c r="B119" s="9" t="s">
        <v>277</v>
      </c>
      <c r="C119" s="9">
        <v>2</v>
      </c>
      <c r="D119" s="20" t="s">
        <v>1037</v>
      </c>
      <c r="E119" s="20" t="s">
        <v>48</v>
      </c>
      <c r="F119" s="22">
        <v>43832</v>
      </c>
      <c r="G119" s="23" t="s">
        <v>1542</v>
      </c>
      <c r="H119" s="20" t="s">
        <v>1543</v>
      </c>
      <c r="I119" s="20" t="s">
        <v>281</v>
      </c>
      <c r="J119" s="20" t="s">
        <v>1036</v>
      </c>
      <c r="K119" s="20" t="s">
        <v>283</v>
      </c>
      <c r="L119" s="20" t="s">
        <v>1033</v>
      </c>
      <c r="M119" s="20" t="s">
        <v>284</v>
      </c>
      <c r="N119" s="20">
        <v>8</v>
      </c>
      <c r="O119" s="20" t="s">
        <v>285</v>
      </c>
      <c r="P119" s="20" t="s">
        <v>286</v>
      </c>
      <c r="Q119" s="26"/>
    </row>
    <row r="120" spans="1:17" ht="36">
      <c r="A120" s="9" t="s">
        <v>18</v>
      </c>
      <c r="B120" s="9" t="s">
        <v>277</v>
      </c>
      <c r="C120" s="9">
        <v>3</v>
      </c>
      <c r="D120" s="20" t="s">
        <v>1539</v>
      </c>
      <c r="E120" s="20" t="s">
        <v>48</v>
      </c>
      <c r="F120" s="22">
        <v>43831</v>
      </c>
      <c r="G120" s="22">
        <v>44166</v>
      </c>
      <c r="H120" s="20" t="s">
        <v>1544</v>
      </c>
      <c r="I120" s="20" t="s">
        <v>281</v>
      </c>
      <c r="J120" s="20" t="s">
        <v>1545</v>
      </c>
      <c r="K120" s="20" t="s">
        <v>1040</v>
      </c>
      <c r="L120" s="9" t="s">
        <v>277</v>
      </c>
      <c r="M120" s="20" t="s">
        <v>284</v>
      </c>
      <c r="N120" s="9">
        <v>50</v>
      </c>
      <c r="O120" s="20" t="s">
        <v>292</v>
      </c>
      <c r="P120" s="20" t="s">
        <v>1041</v>
      </c>
      <c r="Q120" s="9"/>
    </row>
    <row r="121" spans="1:17" ht="36">
      <c r="A121" s="9" t="s">
        <v>18</v>
      </c>
      <c r="B121" s="9" t="s">
        <v>277</v>
      </c>
      <c r="C121" s="9">
        <v>4</v>
      </c>
      <c r="D121" s="20" t="s">
        <v>1042</v>
      </c>
      <c r="E121" s="20" t="s">
        <v>48</v>
      </c>
      <c r="F121" s="22">
        <v>43831</v>
      </c>
      <c r="G121" s="22">
        <v>44166</v>
      </c>
      <c r="H121" s="20" t="s">
        <v>1546</v>
      </c>
      <c r="I121" s="20" t="s">
        <v>281</v>
      </c>
      <c r="J121" s="20" t="s">
        <v>1547</v>
      </c>
      <c r="K121" s="20" t="s">
        <v>1040</v>
      </c>
      <c r="L121" s="9" t="s">
        <v>277</v>
      </c>
      <c r="M121" s="20" t="s">
        <v>284</v>
      </c>
      <c r="N121" s="9">
        <v>6.7</v>
      </c>
      <c r="O121" s="20" t="s">
        <v>292</v>
      </c>
      <c r="P121" s="20" t="s">
        <v>1041</v>
      </c>
      <c r="Q121" s="9"/>
    </row>
    <row r="122" spans="1:17" ht="36">
      <c r="A122" s="9" t="s">
        <v>18</v>
      </c>
      <c r="B122" s="9" t="s">
        <v>277</v>
      </c>
      <c r="C122" s="9">
        <v>5</v>
      </c>
      <c r="D122" s="20" t="s">
        <v>1539</v>
      </c>
      <c r="E122" s="20" t="s">
        <v>48</v>
      </c>
      <c r="F122" s="22">
        <v>43831</v>
      </c>
      <c r="G122" s="22">
        <v>44166</v>
      </c>
      <c r="H122" s="20" t="s">
        <v>1548</v>
      </c>
      <c r="I122" s="20" t="s">
        <v>281</v>
      </c>
      <c r="J122" s="20" t="s">
        <v>1549</v>
      </c>
      <c r="K122" s="20" t="s">
        <v>1040</v>
      </c>
      <c r="L122" s="9" t="s">
        <v>277</v>
      </c>
      <c r="M122" s="20" t="s">
        <v>284</v>
      </c>
      <c r="N122" s="9">
        <v>8</v>
      </c>
      <c r="O122" s="20" t="s">
        <v>292</v>
      </c>
      <c r="P122" s="20" t="s">
        <v>1041</v>
      </c>
      <c r="Q122" s="9"/>
    </row>
    <row r="123" spans="1:17" ht="36">
      <c r="A123" s="9" t="s">
        <v>18</v>
      </c>
      <c r="B123" s="9" t="s">
        <v>277</v>
      </c>
      <c r="C123" s="9">
        <v>6</v>
      </c>
      <c r="D123" s="20" t="s">
        <v>278</v>
      </c>
      <c r="E123" s="20" t="s">
        <v>33</v>
      </c>
      <c r="F123" s="22">
        <v>43831</v>
      </c>
      <c r="G123" s="22">
        <v>44166</v>
      </c>
      <c r="H123" s="20" t="s">
        <v>1550</v>
      </c>
      <c r="I123" s="20" t="s">
        <v>281</v>
      </c>
      <c r="J123" s="20" t="s">
        <v>1551</v>
      </c>
      <c r="K123" s="20" t="s">
        <v>1040</v>
      </c>
      <c r="L123" s="9" t="s">
        <v>277</v>
      </c>
      <c r="M123" s="20" t="s">
        <v>284</v>
      </c>
      <c r="N123" s="9">
        <v>28</v>
      </c>
      <c r="O123" s="20" t="s">
        <v>292</v>
      </c>
      <c r="P123" s="20" t="s">
        <v>1041</v>
      </c>
      <c r="Q123" s="9"/>
    </row>
    <row r="124" spans="1:17" ht="36">
      <c r="A124" s="9" t="s">
        <v>18</v>
      </c>
      <c r="B124" s="9" t="s">
        <v>277</v>
      </c>
      <c r="C124" s="9">
        <v>7</v>
      </c>
      <c r="D124" s="20" t="s">
        <v>1042</v>
      </c>
      <c r="E124" s="20" t="s">
        <v>48</v>
      </c>
      <c r="F124" s="22">
        <v>43831</v>
      </c>
      <c r="G124" s="22">
        <v>44166</v>
      </c>
      <c r="H124" s="20" t="s">
        <v>1552</v>
      </c>
      <c r="I124" s="20" t="s">
        <v>281</v>
      </c>
      <c r="J124" s="20" t="s">
        <v>1054</v>
      </c>
      <c r="K124" s="20" t="s">
        <v>1040</v>
      </c>
      <c r="L124" s="9" t="s">
        <v>277</v>
      </c>
      <c r="M124" s="20" t="s">
        <v>284</v>
      </c>
      <c r="N124" s="9">
        <v>3</v>
      </c>
      <c r="O124" s="20" t="s">
        <v>292</v>
      </c>
      <c r="P124" s="20" t="s">
        <v>1041</v>
      </c>
      <c r="Q124" s="9"/>
    </row>
    <row r="125" spans="1:17" ht="36">
      <c r="A125" s="9" t="s">
        <v>18</v>
      </c>
      <c r="B125" s="9" t="s">
        <v>277</v>
      </c>
      <c r="C125" s="9">
        <v>8</v>
      </c>
      <c r="D125" s="20" t="s">
        <v>1539</v>
      </c>
      <c r="E125" s="20" t="s">
        <v>48</v>
      </c>
      <c r="F125" s="22">
        <v>43832</v>
      </c>
      <c r="G125" s="23" t="s">
        <v>1542</v>
      </c>
      <c r="H125" s="24" t="s">
        <v>1326</v>
      </c>
      <c r="I125" s="24" t="s">
        <v>281</v>
      </c>
      <c r="J125" s="24" t="s">
        <v>1553</v>
      </c>
      <c r="K125" s="24" t="s">
        <v>1040</v>
      </c>
      <c r="L125" s="9" t="s">
        <v>277</v>
      </c>
      <c r="M125" s="20" t="s">
        <v>284</v>
      </c>
      <c r="N125" s="9">
        <v>14</v>
      </c>
      <c r="O125" s="20" t="s">
        <v>292</v>
      </c>
      <c r="P125" s="20" t="s">
        <v>1041</v>
      </c>
      <c r="Q125" s="26"/>
    </row>
    <row r="126" spans="1:17" ht="36">
      <c r="A126" s="9" t="s">
        <v>18</v>
      </c>
      <c r="B126" s="9" t="s">
        <v>277</v>
      </c>
      <c r="C126" s="9">
        <v>9</v>
      </c>
      <c r="D126" s="20" t="s">
        <v>1539</v>
      </c>
      <c r="E126" s="20" t="s">
        <v>48</v>
      </c>
      <c r="F126" s="21">
        <v>43831</v>
      </c>
      <c r="G126" s="22">
        <v>44166</v>
      </c>
      <c r="H126" s="20" t="s">
        <v>1554</v>
      </c>
      <c r="I126" s="20" t="s">
        <v>281</v>
      </c>
      <c r="J126" s="20" t="s">
        <v>1555</v>
      </c>
      <c r="K126" s="9" t="s">
        <v>1058</v>
      </c>
      <c r="L126" s="9" t="s">
        <v>277</v>
      </c>
      <c r="M126" s="20" t="s">
        <v>284</v>
      </c>
      <c r="N126" s="9">
        <v>50</v>
      </c>
      <c r="O126" s="20" t="s">
        <v>285</v>
      </c>
      <c r="P126" s="20" t="s">
        <v>1059</v>
      </c>
      <c r="Q126" s="9"/>
    </row>
    <row r="127" spans="1:17" ht="36">
      <c r="A127" s="9" t="s">
        <v>18</v>
      </c>
      <c r="B127" s="9" t="s">
        <v>277</v>
      </c>
      <c r="C127" s="9">
        <v>10</v>
      </c>
      <c r="D127" s="9" t="s">
        <v>1556</v>
      </c>
      <c r="E127" s="9" t="s">
        <v>97</v>
      </c>
      <c r="F127" s="21">
        <v>43831</v>
      </c>
      <c r="G127" s="22">
        <v>44166</v>
      </c>
      <c r="H127" s="20" t="s">
        <v>1557</v>
      </c>
      <c r="I127" s="20" t="s">
        <v>281</v>
      </c>
      <c r="J127" s="20" t="s">
        <v>1058</v>
      </c>
      <c r="K127" s="9" t="s">
        <v>1058</v>
      </c>
      <c r="L127" s="9" t="s">
        <v>277</v>
      </c>
      <c r="M127" s="20" t="s">
        <v>284</v>
      </c>
      <c r="N127" s="9">
        <v>10</v>
      </c>
      <c r="O127" s="20" t="s">
        <v>285</v>
      </c>
      <c r="P127" s="20" t="s">
        <v>1059</v>
      </c>
      <c r="Q127" s="9"/>
    </row>
    <row r="128" spans="1:17" ht="36">
      <c r="A128" s="9" t="s">
        <v>18</v>
      </c>
      <c r="B128" s="9" t="s">
        <v>277</v>
      </c>
      <c r="C128" s="9">
        <v>11</v>
      </c>
      <c r="D128" s="20" t="s">
        <v>287</v>
      </c>
      <c r="E128" s="20" t="s">
        <v>33</v>
      </c>
      <c r="F128" s="22">
        <v>43831</v>
      </c>
      <c r="G128" s="22">
        <v>44166</v>
      </c>
      <c r="H128" s="20" t="s">
        <v>289</v>
      </c>
      <c r="I128" s="20" t="s">
        <v>281</v>
      </c>
      <c r="J128" s="20" t="s">
        <v>1558</v>
      </c>
      <c r="K128" s="20" t="s">
        <v>291</v>
      </c>
      <c r="L128" s="9" t="s">
        <v>277</v>
      </c>
      <c r="M128" s="20" t="s">
        <v>284</v>
      </c>
      <c r="N128" s="9">
        <v>18</v>
      </c>
      <c r="O128" s="20" t="s">
        <v>292</v>
      </c>
      <c r="P128" s="20" t="s">
        <v>293</v>
      </c>
      <c r="Q128" s="9"/>
    </row>
    <row r="129" spans="1:17" ht="36">
      <c r="A129" s="9" t="s">
        <v>18</v>
      </c>
      <c r="B129" s="9" t="s">
        <v>277</v>
      </c>
      <c r="C129" s="9">
        <v>12</v>
      </c>
      <c r="D129" s="20" t="s">
        <v>1075</v>
      </c>
      <c r="E129" s="20" t="s">
        <v>48</v>
      </c>
      <c r="F129" s="22">
        <v>43831</v>
      </c>
      <c r="G129" s="22">
        <v>44166</v>
      </c>
      <c r="H129" s="20" t="s">
        <v>1559</v>
      </c>
      <c r="I129" s="20" t="s">
        <v>281</v>
      </c>
      <c r="J129" s="20" t="s">
        <v>1560</v>
      </c>
      <c r="K129" s="20" t="s">
        <v>1073</v>
      </c>
      <c r="L129" s="9" t="s">
        <v>277</v>
      </c>
      <c r="M129" s="20" t="s">
        <v>284</v>
      </c>
      <c r="N129" s="9">
        <v>30</v>
      </c>
      <c r="O129" s="20" t="s">
        <v>285</v>
      </c>
      <c r="P129" s="20" t="s">
        <v>1074</v>
      </c>
      <c r="Q129" s="9"/>
    </row>
    <row r="130" spans="1:17" ht="36">
      <c r="A130" s="9" t="s">
        <v>18</v>
      </c>
      <c r="B130" s="9" t="s">
        <v>277</v>
      </c>
      <c r="C130" s="9">
        <v>13</v>
      </c>
      <c r="D130" s="20" t="s">
        <v>278</v>
      </c>
      <c r="E130" s="20" t="s">
        <v>33</v>
      </c>
      <c r="F130" s="22">
        <v>43831</v>
      </c>
      <c r="G130" s="22">
        <v>44166</v>
      </c>
      <c r="H130" s="20" t="s">
        <v>1561</v>
      </c>
      <c r="I130" s="20" t="s">
        <v>281</v>
      </c>
      <c r="J130" s="20" t="s">
        <v>1560</v>
      </c>
      <c r="K130" s="20" t="s">
        <v>1073</v>
      </c>
      <c r="L130" s="9" t="s">
        <v>277</v>
      </c>
      <c r="M130" s="20" t="s">
        <v>284</v>
      </c>
      <c r="N130" s="9">
        <v>30</v>
      </c>
      <c r="O130" s="20" t="s">
        <v>285</v>
      </c>
      <c r="P130" s="20" t="s">
        <v>1074</v>
      </c>
      <c r="Q130" s="9"/>
    </row>
    <row r="131" spans="1:17" ht="36">
      <c r="A131" s="9" t="s">
        <v>18</v>
      </c>
      <c r="B131" s="9" t="s">
        <v>277</v>
      </c>
      <c r="C131" s="9">
        <v>14</v>
      </c>
      <c r="D131" s="20" t="s">
        <v>278</v>
      </c>
      <c r="E131" s="20" t="s">
        <v>33</v>
      </c>
      <c r="F131" s="22">
        <v>43832</v>
      </c>
      <c r="G131" s="23" t="s">
        <v>1542</v>
      </c>
      <c r="H131" s="24" t="s">
        <v>1562</v>
      </c>
      <c r="I131" s="24" t="s">
        <v>281</v>
      </c>
      <c r="J131" s="24" t="s">
        <v>1563</v>
      </c>
      <c r="K131" s="24" t="s">
        <v>1073</v>
      </c>
      <c r="L131" s="9" t="s">
        <v>277</v>
      </c>
      <c r="M131" s="20" t="s">
        <v>284</v>
      </c>
      <c r="N131" s="9">
        <v>21</v>
      </c>
      <c r="O131" s="20" t="s">
        <v>285</v>
      </c>
      <c r="P131" s="20" t="s">
        <v>1074</v>
      </c>
      <c r="Q131" s="26"/>
    </row>
    <row r="132" spans="1:17" ht="36">
      <c r="A132" s="9" t="s">
        <v>18</v>
      </c>
      <c r="B132" s="9" t="s">
        <v>277</v>
      </c>
      <c r="C132" s="9">
        <v>15</v>
      </c>
      <c r="D132" s="20" t="s">
        <v>1034</v>
      </c>
      <c r="E132" s="20" t="s">
        <v>33</v>
      </c>
      <c r="F132" s="21">
        <v>43831</v>
      </c>
      <c r="G132" s="22">
        <v>44166</v>
      </c>
      <c r="H132" s="20" t="s">
        <v>1564</v>
      </c>
      <c r="I132" s="20" t="s">
        <v>281</v>
      </c>
      <c r="J132" s="20" t="s">
        <v>1565</v>
      </c>
      <c r="K132" s="9" t="s">
        <v>299</v>
      </c>
      <c r="L132" s="9" t="s">
        <v>277</v>
      </c>
      <c r="M132" s="20" t="s">
        <v>284</v>
      </c>
      <c r="N132" s="9">
        <v>78</v>
      </c>
      <c r="O132" s="20" t="s">
        <v>285</v>
      </c>
      <c r="P132" s="20" t="s">
        <v>300</v>
      </c>
      <c r="Q132" s="9"/>
    </row>
    <row r="133" spans="1:17" ht="72">
      <c r="A133" s="9" t="s">
        <v>18</v>
      </c>
      <c r="B133" s="9" t="s">
        <v>277</v>
      </c>
      <c r="C133" s="9">
        <v>16</v>
      </c>
      <c r="D133" s="20" t="s">
        <v>1566</v>
      </c>
      <c r="E133" s="20" t="s">
        <v>1567</v>
      </c>
      <c r="F133" s="21">
        <v>43832</v>
      </c>
      <c r="G133" s="22">
        <v>44166</v>
      </c>
      <c r="H133" s="20" t="s">
        <v>1568</v>
      </c>
      <c r="I133" s="20" t="s">
        <v>281</v>
      </c>
      <c r="J133" s="20" t="s">
        <v>1569</v>
      </c>
      <c r="K133" s="9" t="s">
        <v>299</v>
      </c>
      <c r="L133" s="9" t="s">
        <v>277</v>
      </c>
      <c r="M133" s="20" t="s">
        <v>284</v>
      </c>
      <c r="N133" s="9">
        <v>70</v>
      </c>
      <c r="O133" s="20" t="s">
        <v>285</v>
      </c>
      <c r="P133" s="20" t="s">
        <v>300</v>
      </c>
      <c r="Q133" s="9"/>
    </row>
    <row r="134" spans="1:17" ht="48">
      <c r="A134" s="9" t="s">
        <v>18</v>
      </c>
      <c r="B134" s="9" t="s">
        <v>277</v>
      </c>
      <c r="C134" s="9">
        <v>17</v>
      </c>
      <c r="D134" s="20" t="s">
        <v>1570</v>
      </c>
      <c r="E134" s="20" t="s">
        <v>48</v>
      </c>
      <c r="F134" s="21">
        <v>43833</v>
      </c>
      <c r="G134" s="22">
        <v>44166</v>
      </c>
      <c r="H134" s="20" t="s">
        <v>1571</v>
      </c>
      <c r="I134" s="20" t="s">
        <v>281</v>
      </c>
      <c r="J134" s="20" t="s">
        <v>1569</v>
      </c>
      <c r="K134" s="9" t="s">
        <v>299</v>
      </c>
      <c r="L134" s="9" t="s">
        <v>277</v>
      </c>
      <c r="M134" s="20" t="s">
        <v>284</v>
      </c>
      <c r="N134" s="9">
        <v>25</v>
      </c>
      <c r="O134" s="20" t="s">
        <v>285</v>
      </c>
      <c r="P134" s="20" t="s">
        <v>300</v>
      </c>
      <c r="Q134" s="9"/>
    </row>
    <row r="135" spans="1:17" ht="36">
      <c r="A135" s="9" t="s">
        <v>18</v>
      </c>
      <c r="B135" s="9" t="s">
        <v>277</v>
      </c>
      <c r="C135" s="9">
        <v>18</v>
      </c>
      <c r="D135" s="20" t="s">
        <v>1570</v>
      </c>
      <c r="E135" s="20" t="s">
        <v>48</v>
      </c>
      <c r="F135" s="22">
        <v>43832</v>
      </c>
      <c r="G135" s="23" t="s">
        <v>1542</v>
      </c>
      <c r="H135" s="24" t="s">
        <v>1572</v>
      </c>
      <c r="I135" s="24" t="s">
        <v>281</v>
      </c>
      <c r="J135" s="24" t="s">
        <v>1573</v>
      </c>
      <c r="K135" s="9" t="s">
        <v>299</v>
      </c>
      <c r="L135" s="9" t="s">
        <v>277</v>
      </c>
      <c r="M135" s="20" t="s">
        <v>284</v>
      </c>
      <c r="N135" s="9">
        <v>55</v>
      </c>
      <c r="O135" s="20" t="s">
        <v>285</v>
      </c>
      <c r="P135" s="20" t="s">
        <v>300</v>
      </c>
      <c r="Q135" s="26"/>
    </row>
    <row r="136" spans="1:17" ht="36">
      <c r="A136" s="9" t="s">
        <v>18</v>
      </c>
      <c r="B136" s="9" t="s">
        <v>277</v>
      </c>
      <c r="C136" s="9">
        <v>19</v>
      </c>
      <c r="D136" s="20" t="s">
        <v>278</v>
      </c>
      <c r="E136" s="20" t="s">
        <v>33</v>
      </c>
      <c r="F136" s="22">
        <v>43831</v>
      </c>
      <c r="G136" s="22">
        <v>44166</v>
      </c>
      <c r="H136" s="20" t="s">
        <v>1574</v>
      </c>
      <c r="I136" s="20" t="s">
        <v>281</v>
      </c>
      <c r="J136" s="20" t="s">
        <v>1575</v>
      </c>
      <c r="K136" s="20" t="s">
        <v>1093</v>
      </c>
      <c r="L136" s="9" t="s">
        <v>277</v>
      </c>
      <c r="M136" s="20" t="s">
        <v>284</v>
      </c>
      <c r="N136" s="9">
        <v>16</v>
      </c>
      <c r="O136" s="20" t="s">
        <v>292</v>
      </c>
      <c r="P136" s="20" t="s">
        <v>1094</v>
      </c>
      <c r="Q136" s="9"/>
    </row>
    <row r="137" spans="1:17" s="1" customFormat="1" ht="25.5" customHeight="1">
      <c r="A137" s="6" t="s">
        <v>301</v>
      </c>
      <c r="B137" s="7"/>
      <c r="C137" s="8">
        <v>19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>
        <f>SUM(N118:N136)</f>
        <v>615.7</v>
      </c>
      <c r="O137" s="8"/>
      <c r="P137" s="8"/>
      <c r="Q137" s="8"/>
    </row>
    <row r="138" spans="1:17" ht="60">
      <c r="A138" s="11" t="s">
        <v>18</v>
      </c>
      <c r="B138" s="11" t="s">
        <v>302</v>
      </c>
      <c r="C138" s="11">
        <v>1</v>
      </c>
      <c r="D138" s="11" t="s">
        <v>1576</v>
      </c>
      <c r="E138" s="11" t="s">
        <v>278</v>
      </c>
      <c r="F138" s="11">
        <v>2020.01</v>
      </c>
      <c r="G138" s="11">
        <v>2020.12</v>
      </c>
      <c r="H138" s="11" t="s">
        <v>1577</v>
      </c>
      <c r="I138" s="11" t="s">
        <v>23</v>
      </c>
      <c r="J138" s="11" t="s">
        <v>306</v>
      </c>
      <c r="K138" s="11" t="s">
        <v>306</v>
      </c>
      <c r="L138" s="11" t="s">
        <v>302</v>
      </c>
      <c r="M138" s="28" t="s">
        <v>284</v>
      </c>
      <c r="N138" s="11">
        <v>60</v>
      </c>
      <c r="O138" s="29" t="s">
        <v>250</v>
      </c>
      <c r="P138" s="11" t="s">
        <v>251</v>
      </c>
      <c r="Q138" s="11"/>
    </row>
    <row r="139" spans="1:17" ht="36">
      <c r="A139" s="11" t="s">
        <v>18</v>
      </c>
      <c r="B139" s="11" t="s">
        <v>302</v>
      </c>
      <c r="C139" s="11">
        <v>2</v>
      </c>
      <c r="D139" s="11" t="s">
        <v>1578</v>
      </c>
      <c r="E139" s="11" t="s">
        <v>48</v>
      </c>
      <c r="F139" s="11">
        <v>2020.01</v>
      </c>
      <c r="G139" s="11">
        <v>2020.12</v>
      </c>
      <c r="H139" s="11" t="s">
        <v>1579</v>
      </c>
      <c r="I139" s="11" t="s">
        <v>23</v>
      </c>
      <c r="J139" s="11" t="s">
        <v>313</v>
      </c>
      <c r="K139" s="11" t="s">
        <v>313</v>
      </c>
      <c r="L139" s="11" t="s">
        <v>302</v>
      </c>
      <c r="M139" s="28" t="s">
        <v>284</v>
      </c>
      <c r="N139" s="11">
        <v>60</v>
      </c>
      <c r="O139" s="29" t="s">
        <v>250</v>
      </c>
      <c r="P139" s="11" t="s">
        <v>251</v>
      </c>
      <c r="Q139" s="11"/>
    </row>
    <row r="140" spans="1:17" ht="36">
      <c r="A140" s="11" t="s">
        <v>18</v>
      </c>
      <c r="B140" s="11" t="s">
        <v>302</v>
      </c>
      <c r="C140" s="11">
        <v>3</v>
      </c>
      <c r="D140" s="11" t="s">
        <v>1580</v>
      </c>
      <c r="E140" s="11" t="s">
        <v>33</v>
      </c>
      <c r="F140" s="11">
        <v>2020.01</v>
      </c>
      <c r="G140" s="11">
        <v>2020.12</v>
      </c>
      <c r="H140" s="11" t="s">
        <v>1581</v>
      </c>
      <c r="I140" s="11" t="s">
        <v>237</v>
      </c>
      <c r="J140" s="11" t="s">
        <v>321</v>
      </c>
      <c r="K140" s="11" t="s">
        <v>321</v>
      </c>
      <c r="L140" s="11" t="s">
        <v>302</v>
      </c>
      <c r="M140" s="28" t="s">
        <v>284</v>
      </c>
      <c r="N140" s="11">
        <v>90</v>
      </c>
      <c r="O140" s="30" t="s">
        <v>39</v>
      </c>
      <c r="P140" s="11" t="s">
        <v>251</v>
      </c>
      <c r="Q140" s="11"/>
    </row>
    <row r="141" spans="1:17" ht="36">
      <c r="A141" s="11" t="s">
        <v>18</v>
      </c>
      <c r="B141" s="11" t="s">
        <v>302</v>
      </c>
      <c r="C141" s="11">
        <v>4</v>
      </c>
      <c r="D141" s="11" t="s">
        <v>1582</v>
      </c>
      <c r="E141" s="11" t="s">
        <v>33</v>
      </c>
      <c r="F141" s="11">
        <v>2020.01</v>
      </c>
      <c r="G141" s="11">
        <v>2020.12</v>
      </c>
      <c r="H141" s="11" t="s">
        <v>1583</v>
      </c>
      <c r="I141" s="11" t="s">
        <v>23</v>
      </c>
      <c r="J141" s="11" t="s">
        <v>318</v>
      </c>
      <c r="K141" s="11" t="s">
        <v>318</v>
      </c>
      <c r="L141" s="11" t="s">
        <v>302</v>
      </c>
      <c r="M141" s="28" t="s">
        <v>284</v>
      </c>
      <c r="N141" s="11">
        <v>20</v>
      </c>
      <c r="O141" s="31" t="s">
        <v>39</v>
      </c>
      <c r="P141" s="11" t="s">
        <v>251</v>
      </c>
      <c r="Q141" s="11"/>
    </row>
    <row r="142" spans="1:17" s="1" customFormat="1" ht="25.5" customHeight="1">
      <c r="A142" s="6" t="s">
        <v>324</v>
      </c>
      <c r="B142" s="7"/>
      <c r="C142" s="8">
        <v>4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>
        <f>SUM(N138:N141)</f>
        <v>230</v>
      </c>
      <c r="O142" s="8"/>
      <c r="P142" s="8"/>
      <c r="Q142" s="8"/>
    </row>
    <row r="143" spans="1:17" ht="51">
      <c r="A143" s="9" t="s">
        <v>18</v>
      </c>
      <c r="B143" s="9" t="s">
        <v>325</v>
      </c>
      <c r="C143" s="9">
        <v>1</v>
      </c>
      <c r="D143" s="9" t="s">
        <v>1584</v>
      </c>
      <c r="E143" s="9" t="s">
        <v>60</v>
      </c>
      <c r="F143" s="15" t="s">
        <v>1585</v>
      </c>
      <c r="G143" s="9">
        <v>2020.12</v>
      </c>
      <c r="H143" s="9" t="s">
        <v>1586</v>
      </c>
      <c r="I143" s="9" t="s">
        <v>23</v>
      </c>
      <c r="J143" s="9" t="s">
        <v>1587</v>
      </c>
      <c r="K143" s="9" t="s">
        <v>328</v>
      </c>
      <c r="L143" s="9" t="s">
        <v>325</v>
      </c>
      <c r="M143" s="9" t="s">
        <v>221</v>
      </c>
      <c r="N143" s="9">
        <v>70</v>
      </c>
      <c r="O143" s="17" t="s">
        <v>336</v>
      </c>
      <c r="P143" s="9" t="s">
        <v>1152</v>
      </c>
      <c r="Q143" s="9"/>
    </row>
    <row r="144" spans="1:17" ht="51">
      <c r="A144" s="9" t="s">
        <v>18</v>
      </c>
      <c r="B144" s="9" t="s">
        <v>325</v>
      </c>
      <c r="C144" s="9">
        <v>2</v>
      </c>
      <c r="D144" s="9" t="s">
        <v>1588</v>
      </c>
      <c r="E144" s="9" t="s">
        <v>33</v>
      </c>
      <c r="F144" s="15" t="s">
        <v>1585</v>
      </c>
      <c r="G144" s="9">
        <v>2020.12</v>
      </c>
      <c r="H144" s="9" t="s">
        <v>1589</v>
      </c>
      <c r="I144" s="9" t="s">
        <v>23</v>
      </c>
      <c r="J144" s="9" t="s">
        <v>1590</v>
      </c>
      <c r="K144" s="9" t="s">
        <v>335</v>
      </c>
      <c r="L144" s="9" t="s">
        <v>325</v>
      </c>
      <c r="M144" s="9" t="s">
        <v>221</v>
      </c>
      <c r="N144" s="9">
        <v>7</v>
      </c>
      <c r="O144" s="17" t="s">
        <v>336</v>
      </c>
      <c r="P144" s="9" t="s">
        <v>1134</v>
      </c>
      <c r="Q144" s="9"/>
    </row>
    <row r="145" spans="1:17" ht="51">
      <c r="A145" s="9" t="s">
        <v>18</v>
      </c>
      <c r="B145" s="9" t="s">
        <v>325</v>
      </c>
      <c r="C145" s="9">
        <v>3</v>
      </c>
      <c r="D145" s="9" t="s">
        <v>1591</v>
      </c>
      <c r="E145" s="9" t="s">
        <v>33</v>
      </c>
      <c r="F145" s="15" t="s">
        <v>1585</v>
      </c>
      <c r="G145" s="9">
        <v>2020.12</v>
      </c>
      <c r="H145" s="9" t="s">
        <v>1592</v>
      </c>
      <c r="I145" s="9" t="s">
        <v>23</v>
      </c>
      <c r="J145" s="9" t="s">
        <v>341</v>
      </c>
      <c r="K145" s="9" t="s">
        <v>342</v>
      </c>
      <c r="L145" s="9" t="s">
        <v>325</v>
      </c>
      <c r="M145" s="9" t="s">
        <v>221</v>
      </c>
      <c r="N145" s="9">
        <v>40</v>
      </c>
      <c r="O145" s="17" t="s">
        <v>336</v>
      </c>
      <c r="P145" s="9" t="s">
        <v>360</v>
      </c>
      <c r="Q145" s="9"/>
    </row>
    <row r="146" spans="1:17" ht="51">
      <c r="A146" s="9" t="s">
        <v>18</v>
      </c>
      <c r="B146" s="9" t="s">
        <v>325</v>
      </c>
      <c r="C146" s="9">
        <v>4</v>
      </c>
      <c r="D146" s="9" t="s">
        <v>1593</v>
      </c>
      <c r="E146" s="9" t="s">
        <v>33</v>
      </c>
      <c r="F146" s="15" t="s">
        <v>1585</v>
      </c>
      <c r="G146" s="15" t="s">
        <v>1594</v>
      </c>
      <c r="H146" s="9" t="s">
        <v>1595</v>
      </c>
      <c r="I146" s="9" t="s">
        <v>23</v>
      </c>
      <c r="J146" s="9" t="s">
        <v>1171</v>
      </c>
      <c r="K146" s="9" t="s">
        <v>342</v>
      </c>
      <c r="L146" s="9" t="s">
        <v>325</v>
      </c>
      <c r="M146" s="9" t="s">
        <v>1596</v>
      </c>
      <c r="N146" s="9">
        <v>100</v>
      </c>
      <c r="O146" s="17" t="s">
        <v>336</v>
      </c>
      <c r="P146" s="9" t="s">
        <v>360</v>
      </c>
      <c r="Q146" s="9"/>
    </row>
    <row r="147" spans="1:17" ht="51">
      <c r="A147" s="9" t="s">
        <v>18</v>
      </c>
      <c r="B147" s="9" t="s">
        <v>325</v>
      </c>
      <c r="C147" s="9">
        <v>5</v>
      </c>
      <c r="D147" s="9" t="s">
        <v>1597</v>
      </c>
      <c r="E147" s="9" t="s">
        <v>33</v>
      </c>
      <c r="F147" s="15" t="s">
        <v>1585</v>
      </c>
      <c r="G147" s="15" t="s">
        <v>1594</v>
      </c>
      <c r="H147" s="9" t="s">
        <v>1598</v>
      </c>
      <c r="I147" s="9" t="s">
        <v>23</v>
      </c>
      <c r="J147" s="9" t="s">
        <v>1171</v>
      </c>
      <c r="K147" s="9" t="s">
        <v>342</v>
      </c>
      <c r="L147" s="9" t="s">
        <v>325</v>
      </c>
      <c r="M147" s="9" t="s">
        <v>1596</v>
      </c>
      <c r="N147" s="9">
        <v>80</v>
      </c>
      <c r="O147" s="17" t="s">
        <v>336</v>
      </c>
      <c r="P147" s="9" t="s">
        <v>360</v>
      </c>
      <c r="Q147" s="9"/>
    </row>
    <row r="148" spans="1:17" ht="51">
      <c r="A148" s="9" t="s">
        <v>18</v>
      </c>
      <c r="B148" s="9" t="s">
        <v>325</v>
      </c>
      <c r="C148" s="9">
        <v>6</v>
      </c>
      <c r="D148" s="9" t="s">
        <v>1599</v>
      </c>
      <c r="E148" s="9" t="s">
        <v>33</v>
      </c>
      <c r="F148" s="15" t="s">
        <v>1585</v>
      </c>
      <c r="G148" s="15" t="s">
        <v>1594</v>
      </c>
      <c r="H148" s="9" t="s">
        <v>1600</v>
      </c>
      <c r="I148" s="9" t="s">
        <v>23</v>
      </c>
      <c r="J148" s="9" t="s">
        <v>341</v>
      </c>
      <c r="K148" s="9" t="s">
        <v>342</v>
      </c>
      <c r="L148" s="9" t="s">
        <v>325</v>
      </c>
      <c r="M148" s="9" t="s">
        <v>1596</v>
      </c>
      <c r="N148" s="9">
        <v>12</v>
      </c>
      <c r="O148" s="17" t="s">
        <v>336</v>
      </c>
      <c r="P148" s="9" t="s">
        <v>360</v>
      </c>
      <c r="Q148" s="9"/>
    </row>
    <row r="149" spans="1:17" ht="51">
      <c r="A149" s="9" t="s">
        <v>18</v>
      </c>
      <c r="B149" s="9" t="s">
        <v>325</v>
      </c>
      <c r="C149" s="9">
        <v>7</v>
      </c>
      <c r="D149" s="9" t="s">
        <v>1601</v>
      </c>
      <c r="E149" s="9" t="s">
        <v>33</v>
      </c>
      <c r="F149" s="15" t="s">
        <v>1585</v>
      </c>
      <c r="G149" s="15" t="s">
        <v>1594</v>
      </c>
      <c r="H149" s="9" t="s">
        <v>1602</v>
      </c>
      <c r="I149" s="9" t="s">
        <v>23</v>
      </c>
      <c r="J149" s="9" t="s">
        <v>363</v>
      </c>
      <c r="K149" s="9" t="s">
        <v>342</v>
      </c>
      <c r="L149" s="9" t="s">
        <v>325</v>
      </c>
      <c r="M149" s="9" t="s">
        <v>1596</v>
      </c>
      <c r="N149" s="9">
        <v>24</v>
      </c>
      <c r="O149" s="17" t="s">
        <v>336</v>
      </c>
      <c r="P149" s="9" t="s">
        <v>360</v>
      </c>
      <c r="Q149" s="9"/>
    </row>
    <row r="150" spans="1:17" ht="51">
      <c r="A150" s="9" t="s">
        <v>18</v>
      </c>
      <c r="B150" s="9" t="s">
        <v>325</v>
      </c>
      <c r="C150" s="9">
        <v>8</v>
      </c>
      <c r="D150" s="9" t="s">
        <v>1603</v>
      </c>
      <c r="E150" s="9" t="s">
        <v>33</v>
      </c>
      <c r="F150" s="15" t="s">
        <v>1585</v>
      </c>
      <c r="G150" s="15" t="s">
        <v>1594</v>
      </c>
      <c r="H150" s="9" t="s">
        <v>1604</v>
      </c>
      <c r="I150" s="9" t="s">
        <v>23</v>
      </c>
      <c r="J150" s="9" t="s">
        <v>1171</v>
      </c>
      <c r="K150" s="9" t="s">
        <v>342</v>
      </c>
      <c r="L150" s="9" t="s">
        <v>325</v>
      </c>
      <c r="M150" s="9" t="s">
        <v>1596</v>
      </c>
      <c r="N150" s="9">
        <v>10</v>
      </c>
      <c r="O150" s="17" t="s">
        <v>336</v>
      </c>
      <c r="P150" s="9" t="s">
        <v>360</v>
      </c>
      <c r="Q150" s="9"/>
    </row>
    <row r="151" spans="1:17" ht="51">
      <c r="A151" s="9" t="s">
        <v>18</v>
      </c>
      <c r="B151" s="9" t="s">
        <v>325</v>
      </c>
      <c r="C151" s="9">
        <v>9</v>
      </c>
      <c r="D151" s="9" t="s">
        <v>1605</v>
      </c>
      <c r="E151" s="9" t="s">
        <v>48</v>
      </c>
      <c r="F151" s="15" t="s">
        <v>1585</v>
      </c>
      <c r="G151" s="15" t="s">
        <v>1594</v>
      </c>
      <c r="H151" s="9" t="s">
        <v>1606</v>
      </c>
      <c r="I151" s="9" t="s">
        <v>23</v>
      </c>
      <c r="J151" s="9" t="s">
        <v>1193</v>
      </c>
      <c r="K151" s="9" t="s">
        <v>342</v>
      </c>
      <c r="L151" s="9" t="s">
        <v>325</v>
      </c>
      <c r="M151" s="9" t="s">
        <v>1596</v>
      </c>
      <c r="N151" s="9">
        <v>3</v>
      </c>
      <c r="O151" s="17" t="s">
        <v>336</v>
      </c>
      <c r="P151" s="9" t="s">
        <v>360</v>
      </c>
      <c r="Q151" s="9"/>
    </row>
    <row r="152" spans="1:17" ht="51">
      <c r="A152" s="9" t="s">
        <v>18</v>
      </c>
      <c r="B152" s="9" t="s">
        <v>325</v>
      </c>
      <c r="C152" s="9">
        <v>10</v>
      </c>
      <c r="D152" s="9" t="s">
        <v>1607</v>
      </c>
      <c r="E152" s="9" t="s">
        <v>48</v>
      </c>
      <c r="F152" s="15" t="s">
        <v>1585</v>
      </c>
      <c r="G152" s="15" t="s">
        <v>1594</v>
      </c>
      <c r="H152" s="9" t="s">
        <v>1608</v>
      </c>
      <c r="I152" s="9" t="s">
        <v>23</v>
      </c>
      <c r="J152" s="9" t="s">
        <v>1193</v>
      </c>
      <c r="K152" s="9" t="s">
        <v>342</v>
      </c>
      <c r="L152" s="9" t="s">
        <v>325</v>
      </c>
      <c r="M152" s="9" t="s">
        <v>1596</v>
      </c>
      <c r="N152" s="9">
        <v>6</v>
      </c>
      <c r="O152" s="17" t="s">
        <v>336</v>
      </c>
      <c r="P152" s="9" t="s">
        <v>360</v>
      </c>
      <c r="Q152" s="9"/>
    </row>
    <row r="153" spans="1:17" ht="51">
      <c r="A153" s="9" t="s">
        <v>18</v>
      </c>
      <c r="B153" s="9" t="s">
        <v>325</v>
      </c>
      <c r="C153" s="9">
        <v>11</v>
      </c>
      <c r="D153" s="9" t="s">
        <v>1609</v>
      </c>
      <c r="E153" s="9" t="s">
        <v>48</v>
      </c>
      <c r="F153" s="15" t="s">
        <v>1585</v>
      </c>
      <c r="G153" s="15" t="s">
        <v>1594</v>
      </c>
      <c r="H153" s="9" t="s">
        <v>1608</v>
      </c>
      <c r="I153" s="9" t="s">
        <v>23</v>
      </c>
      <c r="J153" s="9" t="s">
        <v>363</v>
      </c>
      <c r="K153" s="9" t="s">
        <v>342</v>
      </c>
      <c r="L153" s="9" t="s">
        <v>325</v>
      </c>
      <c r="M153" s="9" t="s">
        <v>1596</v>
      </c>
      <c r="N153" s="9">
        <v>6</v>
      </c>
      <c r="O153" s="17" t="s">
        <v>336</v>
      </c>
      <c r="P153" s="9" t="s">
        <v>360</v>
      </c>
      <c r="Q153" s="9"/>
    </row>
    <row r="154" spans="1:17" ht="51">
      <c r="A154" s="9" t="s">
        <v>18</v>
      </c>
      <c r="B154" s="9" t="s">
        <v>325</v>
      </c>
      <c r="C154" s="9">
        <v>12</v>
      </c>
      <c r="D154" s="9" t="s">
        <v>1610</v>
      </c>
      <c r="E154" s="9" t="s">
        <v>48</v>
      </c>
      <c r="F154" s="15" t="s">
        <v>1585</v>
      </c>
      <c r="G154" s="15" t="s">
        <v>1594</v>
      </c>
      <c r="H154" s="9" t="s">
        <v>1611</v>
      </c>
      <c r="I154" s="9" t="s">
        <v>23</v>
      </c>
      <c r="J154" s="9" t="s">
        <v>366</v>
      </c>
      <c r="K154" s="9" t="s">
        <v>342</v>
      </c>
      <c r="L154" s="9" t="s">
        <v>325</v>
      </c>
      <c r="M154" s="9" t="s">
        <v>1596</v>
      </c>
      <c r="N154" s="9">
        <v>7</v>
      </c>
      <c r="O154" s="17" t="s">
        <v>336</v>
      </c>
      <c r="P154" s="9" t="s">
        <v>360</v>
      </c>
      <c r="Q154" s="9"/>
    </row>
    <row r="155" spans="1:17" ht="36">
      <c r="A155" s="9" t="s">
        <v>18</v>
      </c>
      <c r="B155" s="9" t="s">
        <v>325</v>
      </c>
      <c r="C155" s="9">
        <v>13</v>
      </c>
      <c r="D155" s="9" t="s">
        <v>1612</v>
      </c>
      <c r="E155" s="9" t="s">
        <v>48</v>
      </c>
      <c r="F155" s="15" t="s">
        <v>1585</v>
      </c>
      <c r="G155" s="15" t="s">
        <v>1594</v>
      </c>
      <c r="H155" s="9" t="s">
        <v>1613</v>
      </c>
      <c r="I155" s="9" t="s">
        <v>23</v>
      </c>
      <c r="J155" s="9" t="s">
        <v>366</v>
      </c>
      <c r="K155" s="9" t="s">
        <v>342</v>
      </c>
      <c r="L155" s="9" t="s">
        <v>325</v>
      </c>
      <c r="M155" s="9" t="s">
        <v>1596</v>
      </c>
      <c r="N155" s="9">
        <v>10</v>
      </c>
      <c r="O155" s="17" t="s">
        <v>336</v>
      </c>
      <c r="P155" s="9" t="s">
        <v>360</v>
      </c>
      <c r="Q155" s="9"/>
    </row>
    <row r="156" spans="1:17" ht="36">
      <c r="A156" s="9" t="s">
        <v>18</v>
      </c>
      <c r="B156" s="9" t="s">
        <v>325</v>
      </c>
      <c r="C156" s="9">
        <v>14</v>
      </c>
      <c r="D156" s="9" t="s">
        <v>1614</v>
      </c>
      <c r="E156" s="9" t="s">
        <v>48</v>
      </c>
      <c r="F156" s="15" t="s">
        <v>1585</v>
      </c>
      <c r="G156" s="15" t="s">
        <v>1594</v>
      </c>
      <c r="H156" s="9" t="s">
        <v>362</v>
      </c>
      <c r="I156" s="9" t="s">
        <v>23</v>
      </c>
      <c r="J156" s="9" t="s">
        <v>341</v>
      </c>
      <c r="K156" s="9" t="s">
        <v>342</v>
      </c>
      <c r="L156" s="9" t="s">
        <v>325</v>
      </c>
      <c r="M156" s="9" t="s">
        <v>1596</v>
      </c>
      <c r="N156" s="9">
        <v>2.5</v>
      </c>
      <c r="O156" s="17" t="s">
        <v>336</v>
      </c>
      <c r="P156" s="9" t="s">
        <v>360</v>
      </c>
      <c r="Q156" s="9"/>
    </row>
    <row r="157" spans="1:17" ht="36">
      <c r="A157" s="9" t="s">
        <v>18</v>
      </c>
      <c r="B157" s="9" t="s">
        <v>325</v>
      </c>
      <c r="C157" s="9">
        <v>15</v>
      </c>
      <c r="D157" s="9" t="s">
        <v>1615</v>
      </c>
      <c r="E157" s="9" t="s">
        <v>48</v>
      </c>
      <c r="F157" s="15" t="s">
        <v>1585</v>
      </c>
      <c r="G157" s="15" t="s">
        <v>1594</v>
      </c>
      <c r="H157" s="9" t="s">
        <v>1616</v>
      </c>
      <c r="I157" s="9" t="s">
        <v>23</v>
      </c>
      <c r="J157" s="9" t="s">
        <v>1171</v>
      </c>
      <c r="K157" s="9" t="s">
        <v>342</v>
      </c>
      <c r="L157" s="9" t="s">
        <v>325</v>
      </c>
      <c r="M157" s="9" t="s">
        <v>1596</v>
      </c>
      <c r="N157" s="9">
        <v>35</v>
      </c>
      <c r="O157" s="17" t="s">
        <v>336</v>
      </c>
      <c r="P157" s="9" t="s">
        <v>360</v>
      </c>
      <c r="Q157" s="9"/>
    </row>
    <row r="158" spans="1:17" s="1" customFormat="1" ht="25.5" customHeight="1">
      <c r="A158" s="6" t="s">
        <v>375</v>
      </c>
      <c r="B158" s="7"/>
      <c r="C158" s="8">
        <v>15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>
        <f>SUM(N143:N157)</f>
        <v>412.5</v>
      </c>
      <c r="O158" s="8"/>
      <c r="P158" s="8"/>
      <c r="Q158" s="8"/>
    </row>
    <row r="159" spans="1:17" ht="36">
      <c r="A159" s="11" t="s">
        <v>18</v>
      </c>
      <c r="B159" s="11" t="s">
        <v>376</v>
      </c>
      <c r="C159" s="11">
        <v>1</v>
      </c>
      <c r="D159" s="11" t="s">
        <v>1617</v>
      </c>
      <c r="E159" s="11" t="s">
        <v>33</v>
      </c>
      <c r="F159" s="11">
        <v>2020.01</v>
      </c>
      <c r="G159" s="11">
        <v>2020.12</v>
      </c>
      <c r="H159" s="11" t="s">
        <v>1618</v>
      </c>
      <c r="I159" s="11" t="s">
        <v>23</v>
      </c>
      <c r="J159" s="11" t="s">
        <v>379</v>
      </c>
      <c r="K159" s="11" t="s">
        <v>380</v>
      </c>
      <c r="L159" s="11" t="s">
        <v>376</v>
      </c>
      <c r="M159" s="11" t="s">
        <v>221</v>
      </c>
      <c r="N159" s="11">
        <v>30</v>
      </c>
      <c r="O159" s="11" t="s">
        <v>401</v>
      </c>
      <c r="P159" s="11" t="s">
        <v>382</v>
      </c>
      <c r="Q159" s="11"/>
    </row>
    <row r="160" spans="1:17" ht="36">
      <c r="A160" s="11" t="s">
        <v>18</v>
      </c>
      <c r="B160" s="11" t="s">
        <v>376</v>
      </c>
      <c r="C160" s="11">
        <v>2</v>
      </c>
      <c r="D160" s="11" t="s">
        <v>1619</v>
      </c>
      <c r="E160" s="11" t="s">
        <v>48</v>
      </c>
      <c r="F160" s="11">
        <v>2020.01</v>
      </c>
      <c r="G160" s="11">
        <v>2020.12</v>
      </c>
      <c r="H160" s="11" t="s">
        <v>1218</v>
      </c>
      <c r="I160" s="11" t="s">
        <v>23</v>
      </c>
      <c r="J160" s="11" t="s">
        <v>379</v>
      </c>
      <c r="K160" s="11" t="s">
        <v>380</v>
      </c>
      <c r="L160" s="11" t="s">
        <v>376</v>
      </c>
      <c r="M160" s="11" t="s">
        <v>221</v>
      </c>
      <c r="N160" s="11">
        <v>40</v>
      </c>
      <c r="O160" s="11" t="s">
        <v>401</v>
      </c>
      <c r="P160" s="11" t="s">
        <v>382</v>
      </c>
      <c r="Q160" s="11"/>
    </row>
    <row r="161" spans="1:17" ht="36">
      <c r="A161" s="11" t="s">
        <v>18</v>
      </c>
      <c r="B161" s="11" t="s">
        <v>376</v>
      </c>
      <c r="C161" s="11">
        <v>3</v>
      </c>
      <c r="D161" s="11" t="s">
        <v>1620</v>
      </c>
      <c r="E161" s="11" t="s">
        <v>48</v>
      </c>
      <c r="F161" s="11">
        <v>2020.01</v>
      </c>
      <c r="G161" s="11">
        <v>2020.12</v>
      </c>
      <c r="H161" s="11" t="s">
        <v>1621</v>
      </c>
      <c r="I161" s="11" t="s">
        <v>23</v>
      </c>
      <c r="J161" s="11" t="s">
        <v>1220</v>
      </c>
      <c r="K161" s="11" t="s">
        <v>380</v>
      </c>
      <c r="L161" s="11" t="s">
        <v>376</v>
      </c>
      <c r="M161" s="11" t="s">
        <v>221</v>
      </c>
      <c r="N161" s="11">
        <v>48</v>
      </c>
      <c r="O161" s="11" t="s">
        <v>401</v>
      </c>
      <c r="P161" s="11" t="s">
        <v>382</v>
      </c>
      <c r="Q161" s="11"/>
    </row>
    <row r="162" spans="1:17" ht="36">
      <c r="A162" s="11" t="s">
        <v>18</v>
      </c>
      <c r="B162" s="11" t="s">
        <v>376</v>
      </c>
      <c r="C162" s="11">
        <v>4</v>
      </c>
      <c r="D162" s="11" t="s">
        <v>1622</v>
      </c>
      <c r="E162" s="11" t="s">
        <v>33</v>
      </c>
      <c r="F162" s="11">
        <v>2020.01</v>
      </c>
      <c r="G162" s="11">
        <v>2020.12</v>
      </c>
      <c r="H162" s="11" t="s">
        <v>1623</v>
      </c>
      <c r="I162" s="11" t="s">
        <v>23</v>
      </c>
      <c r="J162" s="11" t="s">
        <v>1220</v>
      </c>
      <c r="K162" s="11" t="s">
        <v>380</v>
      </c>
      <c r="L162" s="11" t="s">
        <v>376</v>
      </c>
      <c r="M162" s="11" t="s">
        <v>221</v>
      </c>
      <c r="N162" s="11">
        <v>12</v>
      </c>
      <c r="O162" s="11" t="s">
        <v>401</v>
      </c>
      <c r="P162" s="11" t="s">
        <v>382</v>
      </c>
      <c r="Q162" s="11"/>
    </row>
    <row r="163" spans="1:17" ht="36">
      <c r="A163" s="11" t="s">
        <v>18</v>
      </c>
      <c r="B163" s="11" t="s">
        <v>376</v>
      </c>
      <c r="C163" s="11">
        <v>5</v>
      </c>
      <c r="D163" s="11" t="s">
        <v>1624</v>
      </c>
      <c r="E163" s="11" t="s">
        <v>48</v>
      </c>
      <c r="F163" s="11">
        <v>2020.01</v>
      </c>
      <c r="G163" s="11">
        <v>2020.12</v>
      </c>
      <c r="H163" s="11" t="s">
        <v>1625</v>
      </c>
      <c r="I163" s="11" t="s">
        <v>23</v>
      </c>
      <c r="J163" s="11" t="s">
        <v>1626</v>
      </c>
      <c r="K163" s="11" t="s">
        <v>400</v>
      </c>
      <c r="L163" s="11" t="s">
        <v>376</v>
      </c>
      <c r="M163" s="11" t="s">
        <v>221</v>
      </c>
      <c r="N163" s="11">
        <v>6</v>
      </c>
      <c r="O163" s="11" t="s">
        <v>401</v>
      </c>
      <c r="P163" s="11" t="s">
        <v>402</v>
      </c>
      <c r="Q163" s="11"/>
    </row>
    <row r="164" spans="1:17" ht="36">
      <c r="A164" s="11" t="s">
        <v>18</v>
      </c>
      <c r="B164" s="11" t="s">
        <v>376</v>
      </c>
      <c r="C164" s="11">
        <v>6</v>
      </c>
      <c r="D164" s="11" t="s">
        <v>1627</v>
      </c>
      <c r="E164" s="11" t="s">
        <v>48</v>
      </c>
      <c r="F164" s="11">
        <v>2020.01</v>
      </c>
      <c r="G164" s="11">
        <v>2020.12</v>
      </c>
      <c r="H164" s="11" t="s">
        <v>1482</v>
      </c>
      <c r="I164" s="11" t="s">
        <v>23</v>
      </c>
      <c r="J164" s="11" t="s">
        <v>1626</v>
      </c>
      <c r="K164" s="11" t="s">
        <v>400</v>
      </c>
      <c r="L164" s="11" t="s">
        <v>376</v>
      </c>
      <c r="M164" s="11" t="s">
        <v>221</v>
      </c>
      <c r="N164" s="11">
        <v>28</v>
      </c>
      <c r="O164" s="11" t="s">
        <v>401</v>
      </c>
      <c r="P164" s="11" t="s">
        <v>402</v>
      </c>
      <c r="Q164" s="11"/>
    </row>
    <row r="165" spans="1:17" ht="36">
      <c r="A165" s="11" t="s">
        <v>18</v>
      </c>
      <c r="B165" s="11" t="s">
        <v>376</v>
      </c>
      <c r="C165" s="11">
        <v>7</v>
      </c>
      <c r="D165" s="11" t="s">
        <v>1628</v>
      </c>
      <c r="E165" s="11" t="s">
        <v>33</v>
      </c>
      <c r="F165" s="11">
        <v>2019.01</v>
      </c>
      <c r="G165" s="11">
        <v>2019.12</v>
      </c>
      <c r="H165" s="11" t="s">
        <v>1629</v>
      </c>
      <c r="I165" s="11" t="s">
        <v>23</v>
      </c>
      <c r="J165" s="11" t="s">
        <v>410</v>
      </c>
      <c r="K165" s="11" t="s">
        <v>410</v>
      </c>
      <c r="L165" s="11" t="s">
        <v>376</v>
      </c>
      <c r="M165" s="11" t="s">
        <v>221</v>
      </c>
      <c r="N165" s="11">
        <v>40</v>
      </c>
      <c r="O165" s="11" t="s">
        <v>401</v>
      </c>
      <c r="P165" s="11" t="s">
        <v>411</v>
      </c>
      <c r="Q165" s="9"/>
    </row>
    <row r="166" spans="1:17" ht="36">
      <c r="A166" s="11" t="s">
        <v>18</v>
      </c>
      <c r="B166" s="11" t="s">
        <v>376</v>
      </c>
      <c r="C166" s="11">
        <v>8</v>
      </c>
      <c r="D166" s="11" t="s">
        <v>1630</v>
      </c>
      <c r="E166" s="11" t="s">
        <v>33</v>
      </c>
      <c r="F166" s="11">
        <v>2019.01</v>
      </c>
      <c r="G166" s="11">
        <v>2019.12</v>
      </c>
      <c r="H166" s="11" t="s">
        <v>1631</v>
      </c>
      <c r="I166" s="11" t="s">
        <v>23</v>
      </c>
      <c r="J166" s="11" t="s">
        <v>410</v>
      </c>
      <c r="K166" s="11" t="s">
        <v>410</v>
      </c>
      <c r="L166" s="11" t="s">
        <v>376</v>
      </c>
      <c r="M166" s="11" t="s">
        <v>221</v>
      </c>
      <c r="N166" s="11">
        <v>26</v>
      </c>
      <c r="O166" s="11" t="s">
        <v>401</v>
      </c>
      <c r="P166" s="11" t="s">
        <v>411</v>
      </c>
      <c r="Q166" s="9"/>
    </row>
    <row r="167" spans="1:17" ht="36">
      <c r="A167" s="11" t="s">
        <v>18</v>
      </c>
      <c r="B167" s="11" t="s">
        <v>376</v>
      </c>
      <c r="C167" s="11">
        <v>9</v>
      </c>
      <c r="D167" s="11" t="s">
        <v>1632</v>
      </c>
      <c r="E167" s="11" t="s">
        <v>33</v>
      </c>
      <c r="F167" s="11">
        <v>2020.01</v>
      </c>
      <c r="G167" s="11">
        <v>2020.12</v>
      </c>
      <c r="H167" s="11" t="s">
        <v>1633</v>
      </c>
      <c r="I167" s="11" t="s">
        <v>23</v>
      </c>
      <c r="J167" s="11" t="s">
        <v>422</v>
      </c>
      <c r="K167" s="11" t="s">
        <v>422</v>
      </c>
      <c r="L167" s="11" t="s">
        <v>376</v>
      </c>
      <c r="M167" s="11" t="s">
        <v>221</v>
      </c>
      <c r="N167" s="11">
        <v>41.5</v>
      </c>
      <c r="O167" s="11" t="s">
        <v>401</v>
      </c>
      <c r="P167" s="11" t="s">
        <v>423</v>
      </c>
      <c r="Q167" s="11"/>
    </row>
    <row r="168" spans="1:17" s="1" customFormat="1" ht="25.5" customHeight="1">
      <c r="A168" s="6" t="s">
        <v>442</v>
      </c>
      <c r="B168" s="7"/>
      <c r="C168" s="8">
        <v>9</v>
      </c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>
        <f>SUM(N159:N167)</f>
        <v>271.5</v>
      </c>
      <c r="O168" s="8"/>
      <c r="P168" s="8"/>
      <c r="Q168" s="8"/>
    </row>
    <row r="169" spans="1:17" s="1" customFormat="1" ht="25.5" customHeight="1">
      <c r="A169" s="6" t="s">
        <v>443</v>
      </c>
      <c r="B169" s="7"/>
      <c r="C169" s="8">
        <f>C11+C27+C41+C51+C80+C83+C117+C137+C142+C158+C168</f>
        <v>155</v>
      </c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>
        <f>N11+N27+N41+N51+N80+N83+N117+N137+N142+N158+N168</f>
        <v>5041.1</v>
      </c>
      <c r="O169" s="8"/>
      <c r="P169" s="8"/>
      <c r="Q169" s="8"/>
    </row>
    <row r="170" spans="1:17" ht="51">
      <c r="A170" s="9" t="s">
        <v>444</v>
      </c>
      <c r="B170" s="9" t="s">
        <v>74</v>
      </c>
      <c r="C170" s="9">
        <v>1</v>
      </c>
      <c r="D170" s="9" t="s">
        <v>445</v>
      </c>
      <c r="E170" s="9" t="s">
        <v>446</v>
      </c>
      <c r="F170" s="9">
        <v>2020.1</v>
      </c>
      <c r="G170" s="9">
        <v>2020.12</v>
      </c>
      <c r="H170" s="9" t="s">
        <v>447</v>
      </c>
      <c r="I170" s="9" t="s">
        <v>23</v>
      </c>
      <c r="J170" s="9" t="s">
        <v>448</v>
      </c>
      <c r="K170" s="9" t="s">
        <v>449</v>
      </c>
      <c r="L170" s="9" t="s">
        <v>74</v>
      </c>
      <c r="M170" s="9" t="s">
        <v>38</v>
      </c>
      <c r="N170" s="9">
        <v>22</v>
      </c>
      <c r="O170" s="9" t="s">
        <v>450</v>
      </c>
      <c r="P170" s="9" t="s">
        <v>451</v>
      </c>
      <c r="Q170" s="9"/>
    </row>
    <row r="171" spans="1:17" ht="36">
      <c r="A171" s="9" t="s">
        <v>444</v>
      </c>
      <c r="B171" s="9" t="s">
        <v>74</v>
      </c>
      <c r="C171" s="9">
        <v>2</v>
      </c>
      <c r="D171" s="9" t="s">
        <v>452</v>
      </c>
      <c r="E171" s="9" t="s">
        <v>453</v>
      </c>
      <c r="F171" s="9">
        <v>2020.1</v>
      </c>
      <c r="G171" s="9">
        <v>2020.12</v>
      </c>
      <c r="H171" s="9" t="s">
        <v>454</v>
      </c>
      <c r="I171" s="9" t="s">
        <v>23</v>
      </c>
      <c r="J171" s="9" t="s">
        <v>448</v>
      </c>
      <c r="K171" s="9" t="s">
        <v>449</v>
      </c>
      <c r="L171" s="9" t="s">
        <v>74</v>
      </c>
      <c r="M171" s="9" t="s">
        <v>38</v>
      </c>
      <c r="N171" s="9">
        <v>27</v>
      </c>
      <c r="O171" s="9" t="s">
        <v>450</v>
      </c>
      <c r="P171" s="9" t="s">
        <v>451</v>
      </c>
      <c r="Q171" s="9"/>
    </row>
    <row r="172" spans="1:17" s="1" customFormat="1" ht="25.5" customHeight="1">
      <c r="A172" s="6" t="s">
        <v>458</v>
      </c>
      <c r="B172" s="7"/>
      <c r="C172" s="8">
        <v>2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>
        <f>SUM(N170:N171)</f>
        <v>49</v>
      </c>
      <c r="O172" s="8"/>
      <c r="P172" s="8"/>
      <c r="Q172" s="8"/>
    </row>
    <row r="173" spans="1:17" ht="60">
      <c r="A173" s="11" t="s">
        <v>444</v>
      </c>
      <c r="B173" s="11" t="s">
        <v>118</v>
      </c>
      <c r="C173" s="11">
        <v>1</v>
      </c>
      <c r="D173" s="27" t="s">
        <v>459</v>
      </c>
      <c r="E173" s="27" t="s">
        <v>446</v>
      </c>
      <c r="F173" s="12">
        <v>43101</v>
      </c>
      <c r="G173" s="12">
        <v>43435</v>
      </c>
      <c r="H173" s="27" t="s">
        <v>460</v>
      </c>
      <c r="I173" s="27" t="s">
        <v>23</v>
      </c>
      <c r="J173" s="27" t="s">
        <v>461</v>
      </c>
      <c r="K173" s="11" t="s">
        <v>462</v>
      </c>
      <c r="L173" s="11" t="s">
        <v>118</v>
      </c>
      <c r="M173" s="27" t="s">
        <v>123</v>
      </c>
      <c r="N173" s="11">
        <v>25</v>
      </c>
      <c r="O173" s="11" t="s">
        <v>463</v>
      </c>
      <c r="P173" s="14" t="s">
        <v>464</v>
      </c>
      <c r="Q173" s="14"/>
    </row>
    <row r="174" spans="1:17" ht="48">
      <c r="A174" s="11" t="s">
        <v>444</v>
      </c>
      <c r="B174" s="11" t="s">
        <v>118</v>
      </c>
      <c r="C174" s="11">
        <v>2</v>
      </c>
      <c r="D174" s="27" t="s">
        <v>465</v>
      </c>
      <c r="E174" s="27" t="s">
        <v>453</v>
      </c>
      <c r="F174" s="12">
        <v>43101</v>
      </c>
      <c r="G174" s="12">
        <v>43435</v>
      </c>
      <c r="H174" s="27" t="s">
        <v>466</v>
      </c>
      <c r="I174" s="27" t="s">
        <v>23</v>
      </c>
      <c r="J174" s="27" t="s">
        <v>461</v>
      </c>
      <c r="K174" s="11" t="s">
        <v>462</v>
      </c>
      <c r="L174" s="11" t="s">
        <v>118</v>
      </c>
      <c r="M174" s="27" t="s">
        <v>123</v>
      </c>
      <c r="N174" s="11">
        <v>30</v>
      </c>
      <c r="O174" s="11" t="s">
        <v>463</v>
      </c>
      <c r="P174" s="14" t="s">
        <v>464</v>
      </c>
      <c r="Q174" s="14"/>
    </row>
    <row r="175" spans="1:17" s="1" customFormat="1" ht="25.5" customHeight="1">
      <c r="A175" s="6" t="s">
        <v>467</v>
      </c>
      <c r="B175" s="7"/>
      <c r="C175" s="8">
        <v>2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>
        <f>SUM(N173:N174)</f>
        <v>55</v>
      </c>
      <c r="O175" s="8"/>
      <c r="P175" s="8"/>
      <c r="Q175" s="8"/>
    </row>
    <row r="176" spans="1:17" ht="48">
      <c r="A176" s="9" t="s">
        <v>444</v>
      </c>
      <c r="B176" s="9" t="s">
        <v>154</v>
      </c>
      <c r="C176" s="9">
        <v>1</v>
      </c>
      <c r="D176" s="9" t="s">
        <v>468</v>
      </c>
      <c r="E176" s="9" t="s">
        <v>446</v>
      </c>
      <c r="F176" s="9">
        <v>2020.03</v>
      </c>
      <c r="G176" s="9">
        <v>2020.12</v>
      </c>
      <c r="H176" s="9" t="s">
        <v>1634</v>
      </c>
      <c r="I176" s="32" t="s">
        <v>23</v>
      </c>
      <c r="J176" s="9" t="s">
        <v>470</v>
      </c>
      <c r="K176" s="9" t="s">
        <v>1635</v>
      </c>
      <c r="L176" s="32" t="s">
        <v>154</v>
      </c>
      <c r="M176" s="9" t="s">
        <v>472</v>
      </c>
      <c r="N176" s="9">
        <v>15</v>
      </c>
      <c r="O176" s="9" t="s">
        <v>473</v>
      </c>
      <c r="P176" s="9" t="s">
        <v>474</v>
      </c>
      <c r="Q176" s="9"/>
    </row>
    <row r="177" spans="1:17" ht="48">
      <c r="A177" s="9" t="s">
        <v>444</v>
      </c>
      <c r="B177" s="9" t="s">
        <v>154</v>
      </c>
      <c r="C177" s="9">
        <v>2</v>
      </c>
      <c r="D177" s="9" t="s">
        <v>475</v>
      </c>
      <c r="E177" s="9" t="s">
        <v>453</v>
      </c>
      <c r="F177" s="9">
        <v>2020.01</v>
      </c>
      <c r="G177" s="9">
        <v>2020.12</v>
      </c>
      <c r="H177" s="9" t="s">
        <v>1636</v>
      </c>
      <c r="I177" s="32" t="s">
        <v>23</v>
      </c>
      <c r="J177" s="9" t="s">
        <v>470</v>
      </c>
      <c r="K177" s="9" t="s">
        <v>477</v>
      </c>
      <c r="L177" s="32" t="s">
        <v>154</v>
      </c>
      <c r="M177" s="9" t="s">
        <v>472</v>
      </c>
      <c r="N177" s="9">
        <v>6</v>
      </c>
      <c r="O177" s="9" t="s">
        <v>473</v>
      </c>
      <c r="P177" s="9" t="s">
        <v>474</v>
      </c>
      <c r="Q177" s="9"/>
    </row>
    <row r="178" spans="1:17" ht="48">
      <c r="A178" s="9" t="s">
        <v>444</v>
      </c>
      <c r="B178" s="9" t="s">
        <v>154</v>
      </c>
      <c r="C178" s="9">
        <v>3</v>
      </c>
      <c r="D178" s="9" t="s">
        <v>491</v>
      </c>
      <c r="E178" s="9" t="s">
        <v>97</v>
      </c>
      <c r="F178" s="9">
        <v>2020.01</v>
      </c>
      <c r="G178" s="9">
        <v>2020.12</v>
      </c>
      <c r="H178" s="9" t="s">
        <v>1283</v>
      </c>
      <c r="I178" s="9" t="s">
        <v>35</v>
      </c>
      <c r="J178" s="9" t="s">
        <v>470</v>
      </c>
      <c r="K178" s="9" t="s">
        <v>1637</v>
      </c>
      <c r="L178" s="32" t="s">
        <v>154</v>
      </c>
      <c r="M178" s="9" t="s">
        <v>472</v>
      </c>
      <c r="N178" s="9">
        <v>8</v>
      </c>
      <c r="O178" s="9" t="s">
        <v>473</v>
      </c>
      <c r="P178" s="9" t="s">
        <v>474</v>
      </c>
      <c r="Q178" s="9"/>
    </row>
    <row r="179" spans="1:17" s="1" customFormat="1" ht="25.5" customHeight="1">
      <c r="A179" s="6" t="s">
        <v>482</v>
      </c>
      <c r="B179" s="7"/>
      <c r="C179" s="8">
        <v>3</v>
      </c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>
        <f>SUM(N176:N178)</f>
        <v>29</v>
      </c>
      <c r="O179" s="8"/>
      <c r="P179" s="8"/>
      <c r="Q179" s="8"/>
    </row>
    <row r="180" spans="1:17" ht="51">
      <c r="A180" s="9" t="s">
        <v>444</v>
      </c>
      <c r="B180" s="9" t="s">
        <v>215</v>
      </c>
      <c r="C180" s="9">
        <v>1</v>
      </c>
      <c r="D180" s="9" t="s">
        <v>483</v>
      </c>
      <c r="E180" s="9" t="s">
        <v>446</v>
      </c>
      <c r="F180" s="19">
        <v>43831</v>
      </c>
      <c r="G180" s="19">
        <v>44166</v>
      </c>
      <c r="H180" s="9" t="s">
        <v>1638</v>
      </c>
      <c r="I180" s="9" t="s">
        <v>950</v>
      </c>
      <c r="J180" s="9" t="s">
        <v>485</v>
      </c>
      <c r="K180" s="9" t="s">
        <v>485</v>
      </c>
      <c r="L180" s="9" t="s">
        <v>215</v>
      </c>
      <c r="M180" s="9" t="s">
        <v>221</v>
      </c>
      <c r="N180" s="9">
        <v>14</v>
      </c>
      <c r="O180" s="9" t="s">
        <v>486</v>
      </c>
      <c r="P180" s="9" t="s">
        <v>223</v>
      </c>
      <c r="Q180" s="9"/>
    </row>
    <row r="181" spans="1:17" ht="51">
      <c r="A181" s="9" t="s">
        <v>444</v>
      </c>
      <c r="B181" s="9" t="s">
        <v>215</v>
      </c>
      <c r="C181" s="9">
        <v>2</v>
      </c>
      <c r="D181" s="9" t="s">
        <v>487</v>
      </c>
      <c r="E181" s="9" t="s">
        <v>453</v>
      </c>
      <c r="F181" s="19">
        <v>43831</v>
      </c>
      <c r="G181" s="19">
        <v>44166</v>
      </c>
      <c r="H181" s="9" t="s">
        <v>484</v>
      </c>
      <c r="I181" s="9" t="s">
        <v>950</v>
      </c>
      <c r="J181" s="9" t="s">
        <v>485</v>
      </c>
      <c r="K181" s="9" t="s">
        <v>485</v>
      </c>
      <c r="L181" s="9" t="s">
        <v>215</v>
      </c>
      <c r="M181" s="9" t="s">
        <v>221</v>
      </c>
      <c r="N181" s="9">
        <v>16</v>
      </c>
      <c r="O181" s="9" t="s">
        <v>486</v>
      </c>
      <c r="P181" s="9" t="s">
        <v>223</v>
      </c>
      <c r="Q181" s="9"/>
    </row>
    <row r="182" spans="1:17" ht="51">
      <c r="A182" s="9" t="s">
        <v>444</v>
      </c>
      <c r="B182" s="9" t="s">
        <v>215</v>
      </c>
      <c r="C182" s="9">
        <v>3</v>
      </c>
      <c r="D182" s="9" t="s">
        <v>489</v>
      </c>
      <c r="E182" s="9" t="s">
        <v>479</v>
      </c>
      <c r="F182" s="19">
        <v>43831</v>
      </c>
      <c r="G182" s="19">
        <v>44166</v>
      </c>
      <c r="H182" s="9" t="s">
        <v>1639</v>
      </c>
      <c r="I182" s="9" t="s">
        <v>950</v>
      </c>
      <c r="J182" s="9" t="s">
        <v>485</v>
      </c>
      <c r="K182" s="9" t="s">
        <v>485</v>
      </c>
      <c r="L182" s="9" t="s">
        <v>215</v>
      </c>
      <c r="M182" s="9" t="s">
        <v>221</v>
      </c>
      <c r="N182" s="9">
        <v>6</v>
      </c>
      <c r="O182" s="9" t="s">
        <v>486</v>
      </c>
      <c r="P182" s="9" t="s">
        <v>223</v>
      </c>
      <c r="Q182" s="9"/>
    </row>
    <row r="183" spans="1:17" ht="51">
      <c r="A183" s="9" t="s">
        <v>444</v>
      </c>
      <c r="B183" s="9" t="s">
        <v>215</v>
      </c>
      <c r="C183" s="9">
        <v>4</v>
      </c>
      <c r="D183" s="9" t="s">
        <v>491</v>
      </c>
      <c r="E183" s="9" t="s">
        <v>97</v>
      </c>
      <c r="F183" s="19">
        <v>43831</v>
      </c>
      <c r="G183" s="19">
        <v>44166</v>
      </c>
      <c r="H183" s="9" t="s">
        <v>492</v>
      </c>
      <c r="I183" s="9" t="s">
        <v>950</v>
      </c>
      <c r="J183" s="9" t="s">
        <v>485</v>
      </c>
      <c r="K183" s="9" t="s">
        <v>485</v>
      </c>
      <c r="L183" s="9" t="s">
        <v>215</v>
      </c>
      <c r="M183" s="9" t="s">
        <v>221</v>
      </c>
      <c r="N183" s="9">
        <v>6</v>
      </c>
      <c r="O183" s="9" t="s">
        <v>486</v>
      </c>
      <c r="P183" s="9" t="s">
        <v>223</v>
      </c>
      <c r="Q183" s="9"/>
    </row>
    <row r="184" spans="1:17" s="1" customFormat="1" ht="25.5" customHeight="1">
      <c r="A184" s="6" t="s">
        <v>494</v>
      </c>
      <c r="B184" s="7"/>
      <c r="C184" s="8">
        <v>4</v>
      </c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>
        <f>SUM(N180:N183)</f>
        <v>42</v>
      </c>
      <c r="O184" s="8"/>
      <c r="P184" s="8"/>
      <c r="Q184" s="8"/>
    </row>
    <row r="185" spans="1:17" ht="48">
      <c r="A185" s="11" t="s">
        <v>444</v>
      </c>
      <c r="B185" s="11" t="s">
        <v>245</v>
      </c>
      <c r="C185" s="11">
        <v>1</v>
      </c>
      <c r="D185" s="11" t="s">
        <v>445</v>
      </c>
      <c r="E185" s="11" t="s">
        <v>446</v>
      </c>
      <c r="F185" s="11">
        <v>2020.01</v>
      </c>
      <c r="G185" s="11">
        <v>2020.12</v>
      </c>
      <c r="H185" s="11" t="s">
        <v>495</v>
      </c>
      <c r="I185" s="11" t="s">
        <v>23</v>
      </c>
      <c r="J185" s="11" t="s">
        <v>496</v>
      </c>
      <c r="K185" s="11" t="s">
        <v>449</v>
      </c>
      <c r="L185" s="11" t="s">
        <v>245</v>
      </c>
      <c r="M185" s="11" t="s">
        <v>472</v>
      </c>
      <c r="N185" s="11">
        <v>15</v>
      </c>
      <c r="O185" s="11" t="s">
        <v>473</v>
      </c>
      <c r="P185" s="11" t="s">
        <v>451</v>
      </c>
      <c r="Q185" s="14"/>
    </row>
    <row r="186" spans="1:17" ht="48">
      <c r="A186" s="11" t="s">
        <v>444</v>
      </c>
      <c r="B186" s="11" t="s">
        <v>245</v>
      </c>
      <c r="C186" s="11">
        <v>2</v>
      </c>
      <c r="D186" s="11" t="s">
        <v>452</v>
      </c>
      <c r="E186" s="11" t="s">
        <v>453</v>
      </c>
      <c r="F186" s="11">
        <v>2020.01</v>
      </c>
      <c r="G186" s="11">
        <v>2020.12</v>
      </c>
      <c r="H186" s="11" t="s">
        <v>497</v>
      </c>
      <c r="I186" s="11" t="s">
        <v>23</v>
      </c>
      <c r="J186" s="11" t="s">
        <v>496</v>
      </c>
      <c r="K186" s="11" t="s">
        <v>449</v>
      </c>
      <c r="L186" s="11" t="s">
        <v>245</v>
      </c>
      <c r="M186" s="11" t="s">
        <v>472</v>
      </c>
      <c r="N186" s="11">
        <v>15</v>
      </c>
      <c r="O186" s="11" t="s">
        <v>473</v>
      </c>
      <c r="P186" s="11" t="s">
        <v>451</v>
      </c>
      <c r="Q186" s="14"/>
    </row>
    <row r="187" spans="1:17" s="1" customFormat="1" ht="25.5" customHeight="1">
      <c r="A187" s="6" t="s">
        <v>498</v>
      </c>
      <c r="B187" s="7"/>
      <c r="C187" s="8">
        <v>2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>
        <f>SUM(N185:N186)</f>
        <v>30</v>
      </c>
      <c r="O187" s="8"/>
      <c r="P187" s="8"/>
      <c r="Q187" s="8"/>
    </row>
    <row r="188" spans="1:17" ht="48">
      <c r="A188" s="9" t="s">
        <v>444</v>
      </c>
      <c r="B188" s="9" t="s">
        <v>277</v>
      </c>
      <c r="C188" s="9">
        <v>1</v>
      </c>
      <c r="D188" s="9" t="s">
        <v>499</v>
      </c>
      <c r="E188" s="9" t="s">
        <v>446</v>
      </c>
      <c r="F188" s="9">
        <v>2020.01</v>
      </c>
      <c r="G188" s="9">
        <v>2020.12</v>
      </c>
      <c r="H188" s="9" t="s">
        <v>500</v>
      </c>
      <c r="I188" s="9" t="s">
        <v>23</v>
      </c>
      <c r="J188" s="9" t="s">
        <v>501</v>
      </c>
      <c r="K188" s="9" t="s">
        <v>502</v>
      </c>
      <c r="L188" s="9" t="s">
        <v>277</v>
      </c>
      <c r="M188" s="9" t="s">
        <v>472</v>
      </c>
      <c r="N188" s="9">
        <v>6</v>
      </c>
      <c r="O188" s="9" t="s">
        <v>1286</v>
      </c>
      <c r="P188" s="9" t="s">
        <v>474</v>
      </c>
      <c r="Q188" s="9"/>
    </row>
    <row r="189" spans="1:17" ht="48">
      <c r="A189" s="9" t="s">
        <v>444</v>
      </c>
      <c r="B189" s="9" t="s">
        <v>277</v>
      </c>
      <c r="C189" s="9">
        <v>2</v>
      </c>
      <c r="D189" s="9" t="s">
        <v>503</v>
      </c>
      <c r="E189" s="9" t="s">
        <v>446</v>
      </c>
      <c r="F189" s="9">
        <v>2020.01</v>
      </c>
      <c r="G189" s="9">
        <v>2020.12</v>
      </c>
      <c r="H189" s="9" t="s">
        <v>1640</v>
      </c>
      <c r="I189" s="9" t="s">
        <v>23</v>
      </c>
      <c r="J189" s="9" t="s">
        <v>501</v>
      </c>
      <c r="K189" s="9" t="s">
        <v>502</v>
      </c>
      <c r="L189" s="9" t="s">
        <v>277</v>
      </c>
      <c r="M189" s="9" t="s">
        <v>472</v>
      </c>
      <c r="N189" s="9">
        <v>3</v>
      </c>
      <c r="O189" s="9" t="s">
        <v>1286</v>
      </c>
      <c r="P189" s="9" t="s">
        <v>474</v>
      </c>
      <c r="Q189" s="9"/>
    </row>
    <row r="190" spans="1:17" ht="48">
      <c r="A190" s="9" t="s">
        <v>444</v>
      </c>
      <c r="B190" s="9" t="s">
        <v>277</v>
      </c>
      <c r="C190" s="9">
        <v>3</v>
      </c>
      <c r="D190" s="9" t="s">
        <v>505</v>
      </c>
      <c r="E190" s="9" t="s">
        <v>453</v>
      </c>
      <c r="F190" s="9">
        <v>2020.01</v>
      </c>
      <c r="G190" s="9">
        <v>2020.12</v>
      </c>
      <c r="H190" s="9" t="s">
        <v>506</v>
      </c>
      <c r="I190" s="9" t="s">
        <v>23</v>
      </c>
      <c r="J190" s="9" t="s">
        <v>501</v>
      </c>
      <c r="K190" s="9" t="s">
        <v>502</v>
      </c>
      <c r="L190" s="9" t="s">
        <v>277</v>
      </c>
      <c r="M190" s="9" t="s">
        <v>472</v>
      </c>
      <c r="N190" s="9">
        <v>6</v>
      </c>
      <c r="O190" s="9" t="s">
        <v>1286</v>
      </c>
      <c r="P190" s="9" t="s">
        <v>474</v>
      </c>
      <c r="Q190" s="9"/>
    </row>
    <row r="191" spans="1:17" ht="48">
      <c r="A191" s="9" t="s">
        <v>444</v>
      </c>
      <c r="B191" s="9" t="s">
        <v>277</v>
      </c>
      <c r="C191" s="9">
        <v>4</v>
      </c>
      <c r="D191" s="9" t="s">
        <v>507</v>
      </c>
      <c r="E191" s="9" t="s">
        <v>453</v>
      </c>
      <c r="F191" s="9">
        <v>2020.01</v>
      </c>
      <c r="G191" s="9">
        <v>2020.12</v>
      </c>
      <c r="H191" s="9" t="s">
        <v>1287</v>
      </c>
      <c r="I191" s="9" t="s">
        <v>23</v>
      </c>
      <c r="J191" s="9" t="s">
        <v>501</v>
      </c>
      <c r="K191" s="9" t="s">
        <v>502</v>
      </c>
      <c r="L191" s="9" t="s">
        <v>277</v>
      </c>
      <c r="M191" s="9" t="s">
        <v>472</v>
      </c>
      <c r="N191" s="9">
        <v>10</v>
      </c>
      <c r="O191" s="9" t="s">
        <v>1286</v>
      </c>
      <c r="P191" s="9" t="s">
        <v>474</v>
      </c>
      <c r="Q191" s="9"/>
    </row>
    <row r="192" spans="1:17" ht="48">
      <c r="A192" s="9" t="s">
        <v>444</v>
      </c>
      <c r="B192" s="9" t="s">
        <v>277</v>
      </c>
      <c r="C192" s="9">
        <v>5</v>
      </c>
      <c r="D192" s="9" t="s">
        <v>509</v>
      </c>
      <c r="E192" s="9" t="s">
        <v>453</v>
      </c>
      <c r="F192" s="9">
        <v>2020.01</v>
      </c>
      <c r="G192" s="9">
        <v>2020.12</v>
      </c>
      <c r="H192" s="9" t="s">
        <v>1288</v>
      </c>
      <c r="I192" s="9" t="s">
        <v>23</v>
      </c>
      <c r="J192" s="9" t="s">
        <v>501</v>
      </c>
      <c r="K192" s="9" t="s">
        <v>502</v>
      </c>
      <c r="L192" s="9" t="s">
        <v>277</v>
      </c>
      <c r="M192" s="9" t="s">
        <v>472</v>
      </c>
      <c r="N192" s="9">
        <v>8.4</v>
      </c>
      <c r="O192" s="9" t="s">
        <v>1286</v>
      </c>
      <c r="P192" s="9" t="s">
        <v>474</v>
      </c>
      <c r="Q192" s="9"/>
    </row>
    <row r="193" spans="1:17" ht="48">
      <c r="A193" s="9" t="s">
        <v>444</v>
      </c>
      <c r="B193" s="9" t="s">
        <v>277</v>
      </c>
      <c r="C193" s="9">
        <v>6</v>
      </c>
      <c r="D193" s="9" t="s">
        <v>511</v>
      </c>
      <c r="E193" s="9" t="s">
        <v>453</v>
      </c>
      <c r="F193" s="9">
        <v>2020.01</v>
      </c>
      <c r="G193" s="9">
        <v>2020.12</v>
      </c>
      <c r="H193" s="9" t="s">
        <v>512</v>
      </c>
      <c r="I193" s="9" t="s">
        <v>23</v>
      </c>
      <c r="J193" s="9" t="s">
        <v>501</v>
      </c>
      <c r="K193" s="9" t="s">
        <v>502</v>
      </c>
      <c r="L193" s="9" t="s">
        <v>277</v>
      </c>
      <c r="M193" s="9" t="s">
        <v>472</v>
      </c>
      <c r="N193" s="9">
        <v>1.2</v>
      </c>
      <c r="O193" s="9" t="s">
        <v>473</v>
      </c>
      <c r="P193" s="9" t="s">
        <v>474</v>
      </c>
      <c r="Q193" s="9"/>
    </row>
    <row r="194" spans="1:17" ht="48">
      <c r="A194" s="9" t="s">
        <v>444</v>
      </c>
      <c r="B194" s="9" t="s">
        <v>277</v>
      </c>
      <c r="C194" s="9">
        <v>7</v>
      </c>
      <c r="D194" s="9" t="s">
        <v>513</v>
      </c>
      <c r="E194" s="9" t="s">
        <v>453</v>
      </c>
      <c r="F194" s="9">
        <v>2020.01</v>
      </c>
      <c r="G194" s="9">
        <v>2020.12</v>
      </c>
      <c r="H194" s="9" t="s">
        <v>514</v>
      </c>
      <c r="I194" s="9" t="s">
        <v>23</v>
      </c>
      <c r="J194" s="9" t="s">
        <v>501</v>
      </c>
      <c r="K194" s="9" t="s">
        <v>502</v>
      </c>
      <c r="L194" s="9" t="s">
        <v>277</v>
      </c>
      <c r="M194" s="9" t="s">
        <v>472</v>
      </c>
      <c r="N194" s="9">
        <v>9.5</v>
      </c>
      <c r="O194" s="9" t="s">
        <v>473</v>
      </c>
      <c r="P194" s="9" t="s">
        <v>474</v>
      </c>
      <c r="Q194" s="9"/>
    </row>
    <row r="195" spans="1:17" s="1" customFormat="1" ht="25.5" customHeight="1">
      <c r="A195" s="6" t="s">
        <v>515</v>
      </c>
      <c r="B195" s="7"/>
      <c r="C195" s="8">
        <v>7</v>
      </c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>
        <f>SUM(N188:N194)</f>
        <v>44.1</v>
      </c>
      <c r="O195" s="8"/>
      <c r="P195" s="8"/>
      <c r="Q195" s="8"/>
    </row>
    <row r="196" spans="1:17" ht="48">
      <c r="A196" s="9" t="s">
        <v>444</v>
      </c>
      <c r="B196" s="9" t="s">
        <v>302</v>
      </c>
      <c r="C196" s="9">
        <v>1</v>
      </c>
      <c r="D196" s="9" t="s">
        <v>516</v>
      </c>
      <c r="E196" s="9" t="s">
        <v>446</v>
      </c>
      <c r="F196" s="9">
        <v>2020.01</v>
      </c>
      <c r="G196" s="9">
        <v>2020.12</v>
      </c>
      <c r="H196" s="9" t="s">
        <v>517</v>
      </c>
      <c r="I196" s="9" t="s">
        <v>23</v>
      </c>
      <c r="J196" s="9" t="s">
        <v>518</v>
      </c>
      <c r="K196" s="9" t="s">
        <v>449</v>
      </c>
      <c r="L196" s="9" t="s">
        <v>302</v>
      </c>
      <c r="M196" s="9" t="s">
        <v>173</v>
      </c>
      <c r="N196" s="9">
        <v>16.03</v>
      </c>
      <c r="O196" s="9" t="s">
        <v>473</v>
      </c>
      <c r="P196" s="9" t="s">
        <v>519</v>
      </c>
      <c r="Q196" s="9"/>
    </row>
    <row r="197" spans="1:17" ht="48">
      <c r="A197" s="9" t="s">
        <v>444</v>
      </c>
      <c r="B197" s="9" t="s">
        <v>302</v>
      </c>
      <c r="C197" s="9">
        <v>2</v>
      </c>
      <c r="D197" s="9" t="s">
        <v>520</v>
      </c>
      <c r="E197" s="9" t="s">
        <v>453</v>
      </c>
      <c r="F197" s="9">
        <v>2020.01</v>
      </c>
      <c r="G197" s="9">
        <v>2020.12</v>
      </c>
      <c r="H197" s="9" t="s">
        <v>521</v>
      </c>
      <c r="I197" s="9" t="s">
        <v>23</v>
      </c>
      <c r="J197" s="9" t="s">
        <v>518</v>
      </c>
      <c r="K197" s="9" t="s">
        <v>449</v>
      </c>
      <c r="L197" s="9" t="s">
        <v>302</v>
      </c>
      <c r="M197" s="9" t="s">
        <v>173</v>
      </c>
      <c r="N197" s="9">
        <v>5.4</v>
      </c>
      <c r="O197" s="9" t="s">
        <v>473</v>
      </c>
      <c r="P197" s="9" t="s">
        <v>519</v>
      </c>
      <c r="Q197" s="9"/>
    </row>
    <row r="198" spans="1:17" s="1" customFormat="1" ht="25.5" customHeight="1">
      <c r="A198" s="6" t="s">
        <v>522</v>
      </c>
      <c r="B198" s="7"/>
      <c r="C198" s="8">
        <v>2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>
        <f>SUM(N196:N197)</f>
        <v>21.43</v>
      </c>
      <c r="O198" s="8"/>
      <c r="P198" s="8"/>
      <c r="Q198" s="8"/>
    </row>
    <row r="199" spans="1:17" ht="51">
      <c r="A199" s="9" t="s">
        <v>444</v>
      </c>
      <c r="B199" s="9" t="s">
        <v>325</v>
      </c>
      <c r="C199" s="9">
        <v>1</v>
      </c>
      <c r="D199" s="9" t="s">
        <v>523</v>
      </c>
      <c r="E199" s="9" t="s">
        <v>524</v>
      </c>
      <c r="F199" s="26">
        <v>2020.01</v>
      </c>
      <c r="G199" s="9">
        <v>2020.12</v>
      </c>
      <c r="H199" s="9" t="s">
        <v>525</v>
      </c>
      <c r="I199" s="9" t="s">
        <v>23</v>
      </c>
      <c r="J199" s="9" t="s">
        <v>526</v>
      </c>
      <c r="K199" s="9" t="s">
        <v>526</v>
      </c>
      <c r="L199" s="9" t="s">
        <v>325</v>
      </c>
      <c r="M199" s="9" t="s">
        <v>472</v>
      </c>
      <c r="N199" s="9">
        <v>25</v>
      </c>
      <c r="O199" s="9" t="s">
        <v>473</v>
      </c>
      <c r="P199" s="9" t="s">
        <v>519</v>
      </c>
      <c r="Q199" s="9"/>
    </row>
    <row r="200" spans="1:17" ht="36">
      <c r="A200" s="9" t="s">
        <v>444</v>
      </c>
      <c r="B200" s="9" t="s">
        <v>325</v>
      </c>
      <c r="C200" s="9">
        <v>2</v>
      </c>
      <c r="D200" s="9" t="s">
        <v>1641</v>
      </c>
      <c r="E200" s="9" t="s">
        <v>1290</v>
      </c>
      <c r="F200" s="26">
        <v>2020.04</v>
      </c>
      <c r="G200" s="9">
        <v>2020.12</v>
      </c>
      <c r="H200" s="9" t="s">
        <v>1642</v>
      </c>
      <c r="I200" s="9" t="s">
        <v>23</v>
      </c>
      <c r="J200" s="9" t="s">
        <v>526</v>
      </c>
      <c r="K200" s="9" t="s">
        <v>328</v>
      </c>
      <c r="L200" s="9" t="s">
        <v>325</v>
      </c>
      <c r="M200" s="9" t="s">
        <v>221</v>
      </c>
      <c r="N200" s="9">
        <v>200</v>
      </c>
      <c r="O200" s="9" t="s">
        <v>1643</v>
      </c>
      <c r="P200" s="9" t="s">
        <v>519</v>
      </c>
      <c r="Q200" s="9"/>
    </row>
    <row r="201" spans="1:17" s="1" customFormat="1" ht="25.5" customHeight="1">
      <c r="A201" s="6" t="s">
        <v>527</v>
      </c>
      <c r="B201" s="7"/>
      <c r="C201" s="8">
        <v>2</v>
      </c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>
        <f>SUM(N199:N200)</f>
        <v>225</v>
      </c>
      <c r="O201" s="8"/>
      <c r="P201" s="8"/>
      <c r="Q201" s="8"/>
    </row>
    <row r="202" spans="1:17" ht="36">
      <c r="A202" s="11" t="s">
        <v>444</v>
      </c>
      <c r="B202" s="11" t="s">
        <v>376</v>
      </c>
      <c r="C202" s="11">
        <v>1</v>
      </c>
      <c r="D202" s="11" t="s">
        <v>531</v>
      </c>
      <c r="E202" s="11" t="s">
        <v>453</v>
      </c>
      <c r="F202" s="11">
        <v>2020.01</v>
      </c>
      <c r="G202" s="11">
        <v>2020.12</v>
      </c>
      <c r="H202" s="11" t="s">
        <v>532</v>
      </c>
      <c r="I202" s="11" t="s">
        <v>23</v>
      </c>
      <c r="J202" s="11" t="s">
        <v>414</v>
      </c>
      <c r="K202" s="11" t="s">
        <v>414</v>
      </c>
      <c r="L202" s="11" t="s">
        <v>376</v>
      </c>
      <c r="M202" s="11" t="s">
        <v>221</v>
      </c>
      <c r="N202" s="11">
        <v>27</v>
      </c>
      <c r="O202" s="11" t="s">
        <v>533</v>
      </c>
      <c r="P202" s="11" t="s">
        <v>534</v>
      </c>
      <c r="Q202" s="9"/>
    </row>
    <row r="203" spans="1:17" ht="51">
      <c r="A203" s="11" t="s">
        <v>444</v>
      </c>
      <c r="B203" s="11" t="s">
        <v>376</v>
      </c>
      <c r="C203" s="11">
        <v>2</v>
      </c>
      <c r="D203" s="11" t="s">
        <v>535</v>
      </c>
      <c r="E203" s="11" t="s">
        <v>446</v>
      </c>
      <c r="F203" s="11">
        <v>2020.01</v>
      </c>
      <c r="G203" s="11">
        <v>2020.12</v>
      </c>
      <c r="H203" s="11" t="s">
        <v>536</v>
      </c>
      <c r="I203" s="11" t="s">
        <v>197</v>
      </c>
      <c r="J203" s="11" t="s">
        <v>414</v>
      </c>
      <c r="K203" s="11" t="s">
        <v>414</v>
      </c>
      <c r="L203" s="11" t="s">
        <v>376</v>
      </c>
      <c r="M203" s="11" t="s">
        <v>221</v>
      </c>
      <c r="N203" s="11">
        <v>36</v>
      </c>
      <c r="O203" s="11" t="s">
        <v>533</v>
      </c>
      <c r="P203" s="11" t="s">
        <v>537</v>
      </c>
      <c r="Q203" s="9"/>
    </row>
    <row r="204" spans="1:17" s="1" customFormat="1" ht="25.5" customHeight="1">
      <c r="A204" s="6" t="s">
        <v>538</v>
      </c>
      <c r="B204" s="7"/>
      <c r="C204" s="8">
        <v>2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>
        <f>SUM(N202:N203)</f>
        <v>63</v>
      </c>
      <c r="O204" s="8"/>
      <c r="P204" s="8"/>
      <c r="Q204" s="8"/>
    </row>
    <row r="205" spans="1:17" s="1" customFormat="1" ht="25.5" customHeight="1">
      <c r="A205" s="6" t="s">
        <v>548</v>
      </c>
      <c r="B205" s="7"/>
      <c r="C205" s="8">
        <f>C172+C175+C179+C184+C187+C195+C198+C201+C204</f>
        <v>26</v>
      </c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>
        <f>N172+N175+N179+N184+N187+N195+N198+N201+N204</f>
        <v>558.53</v>
      </c>
      <c r="O205" s="8"/>
      <c r="P205" s="8"/>
      <c r="Q205" s="8"/>
    </row>
    <row r="206" spans="1:17" ht="51">
      <c r="A206" s="5" t="s">
        <v>1644</v>
      </c>
      <c r="B206" s="5" t="s">
        <v>561</v>
      </c>
      <c r="C206" s="5">
        <v>1</v>
      </c>
      <c r="D206" s="5" t="s">
        <v>562</v>
      </c>
      <c r="E206" s="33" t="s">
        <v>563</v>
      </c>
      <c r="F206" s="5">
        <v>2018.1</v>
      </c>
      <c r="G206" s="5">
        <v>2018.12</v>
      </c>
      <c r="H206" s="33" t="s">
        <v>1293</v>
      </c>
      <c r="I206" s="33" t="s">
        <v>197</v>
      </c>
      <c r="J206" s="33" t="s">
        <v>565</v>
      </c>
      <c r="K206" s="33" t="s">
        <v>566</v>
      </c>
      <c r="L206" s="33" t="s">
        <v>567</v>
      </c>
      <c r="M206" s="33" t="s">
        <v>568</v>
      </c>
      <c r="N206" s="38">
        <v>103.21</v>
      </c>
      <c r="O206" s="33" t="s">
        <v>569</v>
      </c>
      <c r="P206" s="33" t="s">
        <v>570</v>
      </c>
      <c r="Q206" s="5"/>
    </row>
    <row r="207" spans="1:17" ht="48">
      <c r="A207" s="5" t="s">
        <v>1644</v>
      </c>
      <c r="B207" s="5" t="s">
        <v>561</v>
      </c>
      <c r="C207" s="5">
        <v>2</v>
      </c>
      <c r="D207" s="5" t="s">
        <v>571</v>
      </c>
      <c r="E207" s="33" t="s">
        <v>572</v>
      </c>
      <c r="F207" s="5">
        <v>2018.1</v>
      </c>
      <c r="G207" s="5">
        <v>2018.12</v>
      </c>
      <c r="H207" s="33" t="s">
        <v>573</v>
      </c>
      <c r="I207" s="33" t="s">
        <v>197</v>
      </c>
      <c r="J207" s="33" t="s">
        <v>565</v>
      </c>
      <c r="K207" s="33" t="s">
        <v>567</v>
      </c>
      <c r="L207" s="33" t="s">
        <v>567</v>
      </c>
      <c r="M207" s="33" t="s">
        <v>574</v>
      </c>
      <c r="N207" s="5">
        <v>2.8</v>
      </c>
      <c r="O207" s="33" t="s">
        <v>575</v>
      </c>
      <c r="P207" s="33" t="s">
        <v>1645</v>
      </c>
      <c r="Q207" s="5"/>
    </row>
    <row r="208" spans="1:17" s="1" customFormat="1" ht="25.5" customHeight="1">
      <c r="A208" s="6" t="s">
        <v>577</v>
      </c>
      <c r="B208" s="7"/>
      <c r="C208" s="8">
        <v>2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>
        <f>SUM(N206:N207)</f>
        <v>106.00999999999999</v>
      </c>
      <c r="O208" s="8"/>
      <c r="P208" s="8"/>
      <c r="Q208" s="8"/>
    </row>
    <row r="209" spans="1:17" ht="36">
      <c r="A209" s="5" t="s">
        <v>600</v>
      </c>
      <c r="B209" s="34" t="s">
        <v>579</v>
      </c>
      <c r="C209" s="35">
        <v>1</v>
      </c>
      <c r="D209" s="9" t="s">
        <v>601</v>
      </c>
      <c r="E209" s="9"/>
      <c r="F209" s="9">
        <v>2020.1</v>
      </c>
      <c r="G209" s="9">
        <v>2020.12</v>
      </c>
      <c r="H209" s="9" t="s">
        <v>1646</v>
      </c>
      <c r="I209" s="9" t="s">
        <v>23</v>
      </c>
      <c r="J209" s="9" t="s">
        <v>543</v>
      </c>
      <c r="K209" s="34" t="s">
        <v>579</v>
      </c>
      <c r="L209" s="34" t="s">
        <v>579</v>
      </c>
      <c r="M209" s="9" t="s">
        <v>38</v>
      </c>
      <c r="N209" s="9">
        <v>100</v>
      </c>
      <c r="O209" s="9" t="s">
        <v>473</v>
      </c>
      <c r="P209" s="9" t="s">
        <v>603</v>
      </c>
      <c r="Q209" s="9"/>
    </row>
    <row r="210" spans="1:17" s="1" customFormat="1" ht="25.5" customHeight="1">
      <c r="A210" s="6" t="s">
        <v>604</v>
      </c>
      <c r="B210" s="7"/>
      <c r="C210" s="36">
        <v>1</v>
      </c>
      <c r="D210" s="37"/>
      <c r="E210" s="37"/>
      <c r="F210" s="37"/>
      <c r="G210" s="37"/>
      <c r="H210" s="37"/>
      <c r="I210" s="37"/>
      <c r="J210" s="37"/>
      <c r="K210" s="39"/>
      <c r="L210" s="39"/>
      <c r="M210" s="37"/>
      <c r="N210" s="37">
        <v>100</v>
      </c>
      <c r="O210" s="37"/>
      <c r="P210" s="37"/>
      <c r="Q210" s="37"/>
    </row>
    <row r="211" spans="1:17" ht="36">
      <c r="A211" s="5" t="s">
        <v>605</v>
      </c>
      <c r="B211" s="9" t="s">
        <v>579</v>
      </c>
      <c r="C211" s="9">
        <v>1</v>
      </c>
      <c r="D211" s="9" t="s">
        <v>606</v>
      </c>
      <c r="E211" s="9" t="s">
        <v>607</v>
      </c>
      <c r="F211" s="9">
        <v>2020.1</v>
      </c>
      <c r="G211" s="9">
        <v>2020.12</v>
      </c>
      <c r="H211" s="9" t="s">
        <v>1296</v>
      </c>
      <c r="I211" s="9" t="s">
        <v>23</v>
      </c>
      <c r="J211" s="9" t="s">
        <v>543</v>
      </c>
      <c r="K211" s="34" t="s">
        <v>579</v>
      </c>
      <c r="L211" s="34" t="s">
        <v>579</v>
      </c>
      <c r="M211" s="9" t="s">
        <v>38</v>
      </c>
      <c r="N211" s="9">
        <v>16</v>
      </c>
      <c r="O211" s="9" t="s">
        <v>609</v>
      </c>
      <c r="P211" s="9" t="s">
        <v>1297</v>
      </c>
      <c r="Q211" s="5"/>
    </row>
    <row r="212" spans="1:17" ht="36">
      <c r="A212" s="5" t="s">
        <v>605</v>
      </c>
      <c r="B212" s="9" t="s">
        <v>579</v>
      </c>
      <c r="C212" s="9">
        <v>2</v>
      </c>
      <c r="D212" s="9" t="s">
        <v>611</v>
      </c>
      <c r="E212" s="9" t="s">
        <v>612</v>
      </c>
      <c r="F212" s="9">
        <v>2020.1</v>
      </c>
      <c r="G212" s="9">
        <v>2020.12</v>
      </c>
      <c r="H212" s="9" t="s">
        <v>1647</v>
      </c>
      <c r="I212" s="9" t="s">
        <v>23</v>
      </c>
      <c r="J212" s="9" t="s">
        <v>543</v>
      </c>
      <c r="K212" s="34" t="s">
        <v>579</v>
      </c>
      <c r="L212" s="34" t="s">
        <v>579</v>
      </c>
      <c r="M212" s="9" t="s">
        <v>38</v>
      </c>
      <c r="N212" s="9">
        <v>20</v>
      </c>
      <c r="O212" s="9" t="s">
        <v>614</v>
      </c>
      <c r="P212" s="9" t="s">
        <v>1648</v>
      </c>
      <c r="Q212" s="5"/>
    </row>
    <row r="213" spans="1:17" s="1" customFormat="1" ht="25.5" customHeight="1">
      <c r="A213" s="6" t="s">
        <v>616</v>
      </c>
      <c r="B213" s="7"/>
      <c r="C213" s="8">
        <v>2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>
        <f>SUM(N211:N212)</f>
        <v>36</v>
      </c>
      <c r="O213" s="8"/>
      <c r="P213" s="8"/>
      <c r="Q213" s="8"/>
    </row>
    <row r="214" spans="1:17" ht="60">
      <c r="A214" s="5" t="s">
        <v>617</v>
      </c>
      <c r="B214" s="5" t="s">
        <v>618</v>
      </c>
      <c r="C214" s="5">
        <v>1</v>
      </c>
      <c r="D214" s="5" t="s">
        <v>619</v>
      </c>
      <c r="E214" s="5"/>
      <c r="F214" s="5">
        <v>2020.1</v>
      </c>
      <c r="G214" s="5">
        <v>2020.12</v>
      </c>
      <c r="H214" s="5" t="s">
        <v>1649</v>
      </c>
      <c r="I214" s="5"/>
      <c r="J214" s="5"/>
      <c r="K214" s="5" t="s">
        <v>621</v>
      </c>
      <c r="L214" s="5" t="s">
        <v>622</v>
      </c>
      <c r="M214" s="5" t="s">
        <v>623</v>
      </c>
      <c r="N214" s="5">
        <v>15</v>
      </c>
      <c r="O214" s="5" t="s">
        <v>624</v>
      </c>
      <c r="P214" s="5" t="s">
        <v>1301</v>
      </c>
      <c r="Q214" s="33"/>
    </row>
    <row r="215" spans="1:17" s="1" customFormat="1" ht="25.5" customHeight="1">
      <c r="A215" s="6" t="s">
        <v>626</v>
      </c>
      <c r="B215" s="7"/>
      <c r="C215" s="8">
        <v>1</v>
      </c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>
        <v>15</v>
      </c>
      <c r="O215" s="8"/>
      <c r="P215" s="8"/>
      <c r="Q215" s="40"/>
    </row>
    <row r="216" spans="1:17" s="1" customFormat="1" ht="25.5" customHeight="1">
      <c r="A216" s="6" t="s">
        <v>627</v>
      </c>
      <c r="B216" s="7"/>
      <c r="C216" s="8">
        <f>C169+C205+C208+C210+C213+C215</f>
        <v>187</v>
      </c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>
        <f>N169+N205+N208+N210+N213+N215</f>
        <v>5856.64</v>
      </c>
      <c r="O216" s="8"/>
      <c r="P216" s="8"/>
      <c r="Q216" s="8"/>
    </row>
  </sheetData>
  <sheetProtection/>
  <mergeCells count="28">
    <mergeCell ref="A1:Q1"/>
    <mergeCell ref="A11:B11"/>
    <mergeCell ref="A27:B27"/>
    <mergeCell ref="A41:B41"/>
    <mergeCell ref="A51:B51"/>
    <mergeCell ref="A80:B80"/>
    <mergeCell ref="A83:B83"/>
    <mergeCell ref="A117:B117"/>
    <mergeCell ref="A137:B137"/>
    <mergeCell ref="A142:B142"/>
    <mergeCell ref="A158:B158"/>
    <mergeCell ref="A168:B168"/>
    <mergeCell ref="A169:B169"/>
    <mergeCell ref="A172:B172"/>
    <mergeCell ref="A175:B175"/>
    <mergeCell ref="A179:B179"/>
    <mergeCell ref="A184:B184"/>
    <mergeCell ref="A187:B187"/>
    <mergeCell ref="A195:B195"/>
    <mergeCell ref="A198:B198"/>
    <mergeCell ref="A201:B201"/>
    <mergeCell ref="A204:B204"/>
    <mergeCell ref="A205:B205"/>
    <mergeCell ref="A208:B208"/>
    <mergeCell ref="A210:B210"/>
    <mergeCell ref="A213:B213"/>
    <mergeCell ref="A215:B215"/>
    <mergeCell ref="A216:B216"/>
  </mergeCells>
  <printOptions/>
  <pageMargins left="0.2" right="0.2" top="0.59" bottom="0.47" header="0.5" footer="0.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2018-09-25T02:31:11Z</cp:lastPrinted>
  <dcterms:created xsi:type="dcterms:W3CDTF">2018-06-25T01:20:09Z</dcterms:created>
  <dcterms:modified xsi:type="dcterms:W3CDTF">2018-12-29T02:26:51Z</dcterms:modified>
  <cp:category/>
  <cp:version/>
  <cp:contentType/>
  <cp:contentStatus/>
</cp:coreProperties>
</file>