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2" i="1"/>
  <c r="B12"/>
  <c r="E11"/>
  <c r="F11" s="1"/>
  <c r="D11"/>
  <c r="E10"/>
  <c r="F10" s="1"/>
  <c r="D10"/>
  <c r="E9"/>
  <c r="F9" s="1"/>
  <c r="D9"/>
  <c r="E8"/>
  <c r="F8" s="1"/>
  <c r="D8"/>
  <c r="E7"/>
  <c r="F7" s="1"/>
  <c r="D7"/>
  <c r="E6"/>
  <c r="F6" s="1"/>
  <c r="D6"/>
  <c r="E5"/>
  <c r="F5" s="1"/>
  <c r="D5"/>
  <c r="E4"/>
  <c r="F4" s="1"/>
  <c r="D4"/>
  <c r="E3"/>
  <c r="F3" s="1"/>
  <c r="F12" s="1"/>
  <c r="D3"/>
  <c r="E12" l="1"/>
  <c r="D12"/>
</calcChain>
</file>

<file path=xl/sharedStrings.xml><?xml version="1.0" encoding="utf-8"?>
<sst xmlns="http://schemas.openxmlformats.org/spreadsheetml/2006/main" count="17" uniqueCount="17">
  <si>
    <t>乡镇</t>
  </si>
  <si>
    <t>乡道里程</t>
  </si>
  <si>
    <t>村道里程</t>
  </si>
  <si>
    <t>总里程</t>
  </si>
  <si>
    <t>杉城镇</t>
  </si>
  <si>
    <t>朱口镇</t>
  </si>
  <si>
    <t>上青乡</t>
  </si>
  <si>
    <t>新桥乡</t>
  </si>
  <si>
    <t>大田乡</t>
  </si>
  <si>
    <t>下渠乡</t>
  </si>
  <si>
    <t>开善乡</t>
  </si>
  <si>
    <t>梅口乡</t>
  </si>
  <si>
    <t>大龙乡</t>
  </si>
  <si>
    <t>合计</t>
  </si>
  <si>
    <t>乡镇配套金额
（元）</t>
    <phoneticPr fontId="1" type="noConversion"/>
  </si>
  <si>
    <t>本年度下拨乡级统筹资金
（元）</t>
    <phoneticPr fontId="1" type="noConversion"/>
  </si>
  <si>
    <r>
      <rPr>
        <b/>
        <sz val="12"/>
        <color rgb="FF000000"/>
        <rFont val="宋体"/>
        <family val="3"/>
        <charset val="134"/>
      </rPr>
      <t xml:space="preserve">附件1：          </t>
    </r>
    <r>
      <rPr>
        <b/>
        <sz val="20"/>
        <color rgb="FF000000"/>
        <rFont val="宋体"/>
        <family val="3"/>
        <charset val="134"/>
      </rPr>
      <t>各乡（镇）下达养护统筹资金明细表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</si>
</sst>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3" sqref="E3"/>
    </sheetView>
  </sheetViews>
  <sheetFormatPr defaultColWidth="9" defaultRowHeight="13.5"/>
  <cols>
    <col min="1" max="1" width="11" customWidth="1"/>
    <col min="2" max="2" width="13.25" customWidth="1"/>
    <col min="3" max="3" width="14.25" customWidth="1"/>
    <col min="4" max="4" width="12.875" customWidth="1"/>
    <col min="5" max="5" width="18.875" customWidth="1"/>
    <col min="6" max="6" width="17.75" customWidth="1"/>
  </cols>
  <sheetData>
    <row r="1" spans="1:6" ht="55.5" customHeight="1">
      <c r="A1" s="9" t="s">
        <v>16</v>
      </c>
      <c r="B1" s="9"/>
      <c r="C1" s="9"/>
      <c r="D1" s="9"/>
      <c r="E1" s="9"/>
      <c r="F1" s="9"/>
    </row>
    <row r="2" spans="1:6" ht="61.5" customHeight="1">
      <c r="A2" s="7" t="s">
        <v>0</v>
      </c>
      <c r="B2" s="7" t="s">
        <v>1</v>
      </c>
      <c r="C2" s="7" t="s">
        <v>2</v>
      </c>
      <c r="D2" s="7" t="s">
        <v>3</v>
      </c>
      <c r="E2" s="1" t="s">
        <v>14</v>
      </c>
      <c r="F2" s="8" t="s">
        <v>15</v>
      </c>
    </row>
    <row r="3" spans="1:6" ht="44.45" customHeight="1">
      <c r="A3" s="3" t="s">
        <v>4</v>
      </c>
      <c r="B3" s="4">
        <v>27.937999999999999</v>
      </c>
      <c r="C3" s="3">
        <v>53.942</v>
      </c>
      <c r="D3" s="3">
        <f t="shared" ref="D3:D11" si="0">SUM(B3:C3)</f>
        <v>81.88</v>
      </c>
      <c r="E3" s="5">
        <f t="shared" ref="E3:E11" si="1">B3*250+C3*170</f>
        <v>16154.64</v>
      </c>
      <c r="F3" s="2">
        <f>E3*10</f>
        <v>161546.4</v>
      </c>
    </row>
    <row r="4" spans="1:6" ht="44.45" customHeight="1">
      <c r="A4" s="3" t="s">
        <v>5</v>
      </c>
      <c r="B4" s="3">
        <v>43.255000000000003</v>
      </c>
      <c r="C4" s="3">
        <v>33.860999999999997</v>
      </c>
      <c r="D4" s="3">
        <f t="shared" si="0"/>
        <v>77.116</v>
      </c>
      <c r="E4" s="5">
        <f t="shared" si="1"/>
        <v>16570.12</v>
      </c>
      <c r="F4" s="2">
        <f t="shared" ref="F4:F11" si="2">E4*10</f>
        <v>165701.19999999998</v>
      </c>
    </row>
    <row r="5" spans="1:6" ht="44.45" customHeight="1">
      <c r="A5" s="3" t="s">
        <v>6</v>
      </c>
      <c r="B5" s="3">
        <v>13.241</v>
      </c>
      <c r="C5" s="3">
        <v>23.007999999999999</v>
      </c>
      <c r="D5" s="3">
        <f t="shared" si="0"/>
        <v>36.248999999999995</v>
      </c>
      <c r="E5" s="5">
        <f t="shared" si="1"/>
        <v>7221.61</v>
      </c>
      <c r="F5" s="2">
        <f t="shared" si="2"/>
        <v>72216.099999999991</v>
      </c>
    </row>
    <row r="6" spans="1:6" ht="44.45" customHeight="1">
      <c r="A6" s="3" t="s">
        <v>7</v>
      </c>
      <c r="B6" s="3">
        <v>34.625</v>
      </c>
      <c r="C6" s="3">
        <v>24.123999999999999</v>
      </c>
      <c r="D6" s="3">
        <f t="shared" si="0"/>
        <v>58.748999999999995</v>
      </c>
      <c r="E6" s="5">
        <f t="shared" si="1"/>
        <v>12757.33</v>
      </c>
      <c r="F6" s="2">
        <f t="shared" si="2"/>
        <v>127573.3</v>
      </c>
    </row>
    <row r="7" spans="1:6" ht="44.45" customHeight="1">
      <c r="A7" s="3" t="s">
        <v>8</v>
      </c>
      <c r="B7" s="4">
        <v>21.933</v>
      </c>
      <c r="C7" s="3">
        <v>48.55</v>
      </c>
      <c r="D7" s="3">
        <f t="shared" si="0"/>
        <v>70.483000000000004</v>
      </c>
      <c r="E7" s="5">
        <f t="shared" si="1"/>
        <v>13736.75</v>
      </c>
      <c r="F7" s="2">
        <f t="shared" si="2"/>
        <v>137367.5</v>
      </c>
    </row>
    <row r="8" spans="1:6" ht="44.45" customHeight="1">
      <c r="A8" s="3" t="s">
        <v>9</v>
      </c>
      <c r="B8" s="3">
        <v>20.523</v>
      </c>
      <c r="C8" s="3">
        <v>23.672999999999998</v>
      </c>
      <c r="D8" s="3">
        <f t="shared" si="0"/>
        <v>44.195999999999998</v>
      </c>
      <c r="E8" s="5">
        <f t="shared" si="1"/>
        <v>9155.16</v>
      </c>
      <c r="F8" s="2">
        <f t="shared" si="2"/>
        <v>91551.6</v>
      </c>
    </row>
    <row r="9" spans="1:6" ht="44.45" customHeight="1">
      <c r="A9" s="3" t="s">
        <v>10</v>
      </c>
      <c r="B9" s="3">
        <v>40.796999999999997</v>
      </c>
      <c r="C9" s="3">
        <v>12.025</v>
      </c>
      <c r="D9" s="3">
        <f t="shared" si="0"/>
        <v>52.821999999999996</v>
      </c>
      <c r="E9" s="5">
        <f t="shared" si="1"/>
        <v>12243.5</v>
      </c>
      <c r="F9" s="2">
        <f t="shared" si="2"/>
        <v>122435</v>
      </c>
    </row>
    <row r="10" spans="1:6" ht="44.45" customHeight="1">
      <c r="A10" s="3" t="s">
        <v>11</v>
      </c>
      <c r="B10" s="3">
        <v>33.987000000000002</v>
      </c>
      <c r="C10" s="3">
        <v>26.161999999999999</v>
      </c>
      <c r="D10" s="3">
        <f t="shared" si="0"/>
        <v>60.149000000000001</v>
      </c>
      <c r="E10" s="5">
        <f t="shared" si="1"/>
        <v>12944.29</v>
      </c>
      <c r="F10" s="2">
        <f t="shared" si="2"/>
        <v>129442.90000000001</v>
      </c>
    </row>
    <row r="11" spans="1:6" ht="44.45" customHeight="1">
      <c r="A11" s="3" t="s">
        <v>12</v>
      </c>
      <c r="B11" s="3">
        <v>85.457999999999998</v>
      </c>
      <c r="C11" s="3">
        <v>51.384999999999998</v>
      </c>
      <c r="D11" s="3">
        <f t="shared" si="0"/>
        <v>136.84299999999999</v>
      </c>
      <c r="E11" s="5">
        <f t="shared" si="1"/>
        <v>30099.949999999997</v>
      </c>
      <c r="F11" s="2">
        <f t="shared" si="2"/>
        <v>300999.5</v>
      </c>
    </row>
    <row r="12" spans="1:6" ht="44.45" customHeight="1">
      <c r="A12" s="6" t="s">
        <v>13</v>
      </c>
      <c r="B12" s="3">
        <f>SUM(B3:B11)</f>
        <v>321.75699999999995</v>
      </c>
      <c r="C12" s="3">
        <f>SUM(C3:C11)</f>
        <v>296.73</v>
      </c>
      <c r="D12" s="3">
        <f>SUM(D3:D11)</f>
        <v>618.48699999999997</v>
      </c>
      <c r="E12" s="5">
        <f>SUM(E3:E11)</f>
        <v>130883.34999999999</v>
      </c>
      <c r="F12" s="2">
        <f>SUM(F3:F11)</f>
        <v>1308833.5</v>
      </c>
    </row>
  </sheetData>
  <mergeCells count="1">
    <mergeCell ref="A1:F1"/>
  </mergeCells>
  <phoneticPr fontId="1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2019-01-09T02:38:14Z</cp:lastPrinted>
  <dcterms:created xsi:type="dcterms:W3CDTF">2019-01-02T23:05:00Z</dcterms:created>
  <dcterms:modified xsi:type="dcterms:W3CDTF">2019-01-09T03:11:56Z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